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65" activeTab="0"/>
  </bookViews>
  <sheets>
    <sheet name="Hoja1" sheetId="1" r:id="rId1"/>
    <sheet name="TABLA" sheetId="2" r:id="rId2"/>
    <sheet name="para indicadores" sheetId="3" r:id="rId3"/>
    <sheet name="para indicadores (2)" sheetId="4" r:id="rId4"/>
    <sheet name="BLIOTECAS" sheetId="5" r:id="rId5"/>
  </sheets>
  <definedNames>
    <definedName name="_xlnm._FilterDatabase" localSheetId="1" hidden="1">'TABLA'!$A$1:$AT$780</definedName>
    <definedName name="_xlnm.Print_Area" localSheetId="0">'Hoja1'!$A$1:$O$176</definedName>
    <definedName name="OLE_LINK1" localSheetId="0">'Hoja1'!$G$44</definedName>
  </definedNames>
  <calcPr fullCalcOnLoad="1"/>
  <pivotCaches>
    <pivotCache cacheId="1" r:id="rId6"/>
  </pivotCaches>
</workbook>
</file>

<file path=xl/sharedStrings.xml><?xml version="1.0" encoding="utf-8"?>
<sst xmlns="http://schemas.openxmlformats.org/spreadsheetml/2006/main" count="4851" uniqueCount="993">
  <si>
    <t>Rogaría, como estudiante de doctorado preocupada además por los medios de formación de personal investigador y estudiantes universitarios, que se reestableciera la suscripción a recursos electrónicos de acceso desde la red del campus o que, en su defecto, no se amplíen los recortes más allá de esto, que supone una reducción importante de las posibilidades de investigación. &lt;br&gt;Muchas gracias, buenas tardes,&lt;br&gt;&lt;br&gt;Cristina</t>
  </si>
  <si>
    <t>159.237.12.32</t>
  </si>
  <si>
    <t>88.11.235.206</t>
  </si>
  <si>
    <t>88.9.174.59</t>
  </si>
  <si>
    <t>LA BIBLIOTECA DE HISTORIA Y GEOGRAFIA ADOLECE DE UN PERSONAL INSUFICIENTE, DE MANERA QUE NO PUEDEN CUMPLIR CON LAS TAREAS QUE TIENEN ENCOMENDADAS. &lt;br&gt;&lt;br&gt;EL TIEMPO DE ESPERA EN OCASIONES SE RETRASA 45 MINUTOS&lt;br&gt;&lt;br&gt;EL NUMERO DE LIBROS DE PRESTAMOS QUE SE PUEDEN SOLICITAR AL MISMO TIEMPO ES RIDICULO, TAN SOLO 3!!!&lt;br&gt;¿PRETENDEN QUE PASEMOS TODA LA MAÑANA LEVANTÁDONOS?&lt;br&gt;&lt;br&gt;EL PERSONAL NUNCA JAMAS RECONOCE SUS ERRORES ( COMO NO ENCONTRAR UN DOCUMENTO)&lt;br&gt;&lt;br&gt;NUNCA PIDEN DISCULPAS POR LOS RETRASOS DE HASTA 1 HORA!!!!&lt;br&gt;&lt;br&gt;SE VAN A TOMAR CAFÉ Y DEJAN LAS COSAS A MEDIAS, POR EJEMPLO: TIENEN UN LIBRO PREPARADO, SE VAN A POR EL CAFE, VIENE OTRO COMPAÑERO Y LO VULEVE A LLEVAR AL DEPOSITO, RESULTADO, EL ALUMNO SE QUEDA CON CARA DE IMBECIL.&lt;br&gt;&lt;br&gt;LA BASE DE DATOS NO ESTÁ ACTUALIZADA, NO APARECEN LOS LIBROS QUE ESTAN PERDIDO.&lt;br&gt;&lt;br&gt;RESULTADO, UNA MAÑANA EN LA BIBLIOTECA UNA MAÑANA PERDIDA.</t>
  </si>
  <si>
    <t>88.18.210.15</t>
  </si>
  <si>
    <t>88.0.30.166</t>
  </si>
  <si>
    <t>Que deberia haber bibliotecas generales, y luego propias a la hora de estudiar donde alumnos de otras carreras no deberian acceder en periodo de examenes para asi tener sitio para estudiar.&lt;br&gt;&lt;br&gt;Por otro lado que las obras no se deberian hacer en periodo de examenes.&lt;br&gt;&lt;br&gt;Respecto a lo demás estoy satisfecho.</t>
  </si>
  <si>
    <t>79.145.217.85</t>
  </si>
  <si>
    <t>88.23.48.119</t>
  </si>
  <si>
    <t>Los plazos de préstamo podrían ser algo más largos&lt;br&gt;&lt;br&gt;La renovación por CISNE debería estar permitida para todos los libros (¿no es válido para libros de sala?)&lt;br&gt;&lt;br&gt;Los puestos de lectura: es injusto que otros estudiantes de la UCM (y de otras universidades) tengan acceso a las salas de lectura en época de exámenes en la Biblioteca de Geografía e Historia, dejando a alumnos de dicha facultad sin opción de consultar libros que son exclusivos de consulta de sala. Es irrisorio en espacio reservado para los alumnos de la facultad en comparación del resto de la biblioteca, pues en esa facultad se imparten 3 titulaciones, doctorados, másteres y un segundo ciclo... somos muchos alumnos con la necesidad de utilizar nuestra biblioteca y el fondo de la misma como para que otros alumnos vengan a ocupar un puesto con sus calculadoras y demás...&lt;br&gt;</t>
  </si>
  <si>
    <t>212.163.71.254</t>
  </si>
  <si>
    <t>87.217.116.2</t>
  </si>
  <si>
    <t>Quería sugerir que no recorten más el acceso a recursos electrónicos como Project Muse o e-brary, ya que para los investigadores es el único modo de conseguir (a través de nuestra institución, la Complutense) mucha de esta información. Muchos artículos no se pueden conseguir en Internet si no es pagando. Como comprenderán, no podemos pagar cada artículo o libro que necesitamos para hacer un buen trabajo e investigación y estar a un buen nivel. &lt;br&gt;&lt;br&gt;Por favor, no hagan más recortes en los recursos que sólo nos puede dar nuestra biblioteca!</t>
  </si>
  <si>
    <t>80.25.249.60</t>
  </si>
  <si>
    <t>213.37.219.180</t>
  </si>
  <si>
    <t>Sugerencia: plano explicativo a la entrada de la biblioteca en el que se exponen las diferentes áreas de la biblioteca y el comienzo del código de los libros de la biblioteca para que su localización sea más fácil.</t>
  </si>
  <si>
    <t>88.14.116.55</t>
  </si>
  <si>
    <t>Creo que sería adecuado reservar las bibliotecas a los alumnos de la misma facultad a la que ésta pertenece en épocas de exámenes, o incluso habilitar aulas vacías como salas de estudio, porque ocurre muy a menudo en épocas de exámenes que los alumnos de una carrera no pueden estudiar en su biblioteca porque ésta está completamente ocupada por alumnos de otras titulaciones, lo cual considero injusto, ya que esos alumnos deberáin estudiar en sus propias bibliotecas y no privar de ese derecho a los alumnos cuya biblioteca están ocupando.</t>
  </si>
  <si>
    <t>83.53.79.157</t>
  </si>
  <si>
    <t>83.40.0.163</t>
  </si>
  <si>
    <t>83.42.195.156</t>
  </si>
  <si>
    <t>&lt;br&gt;En la Fac. de Educación sólo hay una máquina para prestamos, a veces, hay muchos usuarios haciendo cola para sacar o devolver libros y me parece como buena sugerencia que el personal de biblioteca podría ayudar y así reduciriamos las colas y la pérdida de tiempo.&lt;br&gt;&lt;br&gt;Otra sugerencia es habilitar un espacio para investigadores y doctorandos, a veces es imposible trabajar en la biblioteca en muchas ocasiones porque no hay espacios y en otras porque muchos del resto del alumnado trabaja en grupo y no deja trabajar al resto.</t>
  </si>
  <si>
    <t>88.22.20.125</t>
  </si>
  <si>
    <t>213.37.9.162</t>
  </si>
  <si>
    <t>una rubia con gafas de la mediateca de psicología tiene una mala hostia impresionante. Es desagradable y trata a las personas como gilipollas. &lt;br&gt;gracias por escucharme. Creo que hablo en nombre de muchas personas que comparten mi opinión. &lt;br&gt;F.R.</t>
  </si>
  <si>
    <t>83.38.143.19</t>
  </si>
  <si>
    <t>85.54.36.40</t>
  </si>
  <si>
    <t>77.228.92.239</t>
  </si>
  <si>
    <t>62.15.160.112</t>
  </si>
  <si>
    <t>Soy estudiante de la facultad de filología, ahora estoy estudiando un máster ahí, llevo casi 7 años yendo a la biblioteca.&lt;br&gt;Me parece tremendo que la biblioteca haya estado cerrada este año más tiempo que el que ha estado abierta, y me ha parecido especialmente sangrante los días que han elegido para cerrarla. ¿No se podían hacer las obras en otro momento? Y lo peor: las obras tenían fecha de inicio pero no de finalización. NAdie sabía cuándo se iban a acabar y a abrir la biblioteca.&lt;br&gt;Hoy es día 11 de febrero, me imagino que toda la facultad estará estudiando exámenes, y solo se les ocurre cerrar el servidor CISNE por mantenimiento. Tengo que presentar dos trabajos para el lunes que viene y no puedo coger los libros, no puedo acceder al servidor DESDE HACE TRES DÍAS. En la página web ponía que hoy iba a estar terminado lo que sea que están haciendo pero, sorpresa, esta mañana cuando he tratado de acceder habían ampliado el tiempo que va a estar desconectado. ¿Y mañana? ¿Y pasado?&lt;br&gt;Sinnceramente, ya he perdido la confianza en la biblioteca, y la paciencia. No se tiene en cuenta a los estudiantes.</t>
  </si>
  <si>
    <t>83.57.203.117</t>
  </si>
  <si>
    <t>Sugerencia: ampliar en numero un libro muy solicitado ya que la mayoría de los alumnos se quedan sin el, libros que no vale la pena comprarselos y en la biblioteca se agotan enseguida.</t>
  </si>
  <si>
    <t>217.130.67.87</t>
  </si>
  <si>
    <t>- EL HORARIO DE LA BIBLIOTECA EN EPOCA DE EXAMENES ES MUY MUY LIMITADO.&lt;br&gt;- LOS PUESTOS DE LECTURA SIEMPRE TIENEN ALGUN PROBLEMA(LUCES, SILLAS).</t>
  </si>
  <si>
    <t>85.49.149.105</t>
  </si>
  <si>
    <t>87.77.31.134</t>
  </si>
  <si>
    <t>Se hacen pocos cursos; ello debido a que se requier un quorum mínimo y, si no se cubre, nunca se hace el curso. Debería hacerse el curso con cualquier número de solicitantes, una vez transcurrido el tiempo de inscripción en el mismo; de lo contrario, cabe la posibilidad de que NUNCA uno pueda realizar el curso pretendido.</t>
  </si>
  <si>
    <t>88.6.28.1</t>
  </si>
  <si>
    <t>88.12.208.4</t>
  </si>
  <si>
    <t>83.54.213.250</t>
  </si>
  <si>
    <t>La nueva biblioteca está muy bien, puestos a que iba a ser nueva y mejor que la anterior, podrían haberla ampliado un poco más, es demasiado estrecha, claro que eso ahora es poco probable que tenga solución. Por lo demás el servicio en general ha mejorado mucho.</t>
  </si>
  <si>
    <t>87.217.12.195</t>
  </si>
  <si>
    <t>83.36.245.229</t>
  </si>
  <si>
    <t>89.7.151.18</t>
  </si>
  <si>
    <t>83.37.253.113</t>
  </si>
  <si>
    <t>Me gustaría hacer una queja respecto a los modales y educación con el que el personal de la biblioteca de la Facultad de Educación gratifica a sus estudiantes las preguntas y reclamaciones realizadas. &lt;br&gt;&lt;br&gt;Es vergonzoso que se nos brinde un trato tan denigrante, y creo conveniente realizar una revisión del tipo de empleados que tienen de cara al público, con el fin de ofrecerles un curso de desarrollo de habilidades sociales considerando el trato directo con el estudiante.&lt;br&gt;&lt;br&gt;Un saludo.</t>
  </si>
  <si>
    <t>213.98.235.165</t>
  </si>
  <si>
    <t>147.96.89.148</t>
  </si>
  <si>
    <t>ORDENADORES (RUIDOS) Y BIBLIOTECA:&lt;br&gt;En la facultad de psicología hay reservados puestos de lectura que se encuentran exactamente al lado de mesas con un total de 21 ordenadores. Esto supone que la gente que tiene que ocupar puestos de estudio/lectura se ve severamente incomodada debido al ruido que los ordenadores provocan (tecleo, ruido de CPU...). PROPONGO QUE SE UTILICEN LAS SALAS DE PROCESO TÉCNICO, ATENCIÓN AL USUARIO adyacentes a los puestos de lectura para ubicar los ordenadores y que los ruidos no INCOMODEN. Se trata de una biblioteca, y el ambiente de silencio es necesario.&lt;br&gt;</t>
  </si>
  <si>
    <t>81.39.209.2</t>
  </si>
  <si>
    <t>La compra de más libros de consulta</t>
  </si>
  <si>
    <t>89.130.64.158</t>
  </si>
  <si>
    <t>83.46.234.172</t>
  </si>
  <si>
    <t>85.49.238.128</t>
  </si>
  <si>
    <t>Me parece mal tener que hacer cola para la máquina para coger o devolver un libro mientras que el personal del mostrador no está haciendo nada y te dicen que no te pueden atender, que tiene que ser por la máquina.&lt;br&gt;Lamentable.</t>
  </si>
  <si>
    <t>81.33.161.206</t>
  </si>
  <si>
    <t>Cuenta de 6.1 La capacidad de gestión y resolución de las preguntas del personal de la biblioteca</t>
  </si>
  <si>
    <t>Cuenta de 6.2 La cordialidad y amabilidad en el trato del personal de la biblioteca</t>
  </si>
  <si>
    <t xml:space="preserve">El trato a los alumnos y a los profesores sigue siendo absolutamente desigual. Los profesores pueden devolver los materiales cuando les venga en gana, mientras que los alumnos sufrimos las malas caras y las "regañinas" de los funcionarios cuando nos retrasamos en las devoluciones. Las normas no son iguales para todos. &lt;br&gt;&lt;br&gt;Los funcionarios te están perdonando la vida cada vez que te prestan un ordenador o te dan un libro. Sólo hay dos puestos de atención al público, para una de las facultades con más volumen de estudiantes, lo que provoca colas incómodas. &lt;br&gt;&lt;br&gt;Las peticiones de libros rara vez son atendidas. Otra cosa es si haces una propuesta apoyado por un profesor, en ese caso todo son buenas caras. </t>
  </si>
  <si>
    <t>El pasaporte madroño debe estar al alcance de todos.&lt;br&gt;El pasaporte madroño debe ser universal, (para todo tipo de bibliotecas)</t>
  </si>
  <si>
    <t>83.43.18.167</t>
  </si>
  <si>
    <t>83.50.248.104</t>
  </si>
  <si>
    <t>80.38.105.171</t>
  </si>
  <si>
    <t>88.25.152.33</t>
  </si>
  <si>
    <t>Me gustaría que controlaran mas el acceso a la biblioteca durante los exámenes pidiendo los carnets. Por otra parte, hay dos sitios que no se pueden usar porque tiene goteras el techo, creo que se debería arreglar. Por otra parte, en la parte de las columnas (en la puerta de la izquierda) hay un sitio que no tiene luz, se debería poner.&lt;br&gt;Otra sugerencia es que en época de exámenes amplíen un poco más el horario (hasta las 10, cuando se suele cerrar la facultad).&lt;br&gt;Creo que no se debe cerrar la biblioteca por limpiea en época de exámenes, eso se puede dejar para cuando terminen los exámenes de la convocatoria extraordinaria.</t>
  </si>
  <si>
    <t>88.6.22.105</t>
  </si>
  <si>
    <t>87.222.83.98</t>
  </si>
  <si>
    <t>83.32.141.34</t>
  </si>
  <si>
    <t>Creo que en la sala de lectura de la biblioteca de CCINF, debería haber un plano  en donde aparezcan las asignaturas que hay en cada una de las estanterias. Esto facilitaria la búsqueda a aquellas personas que no conocen bien el metodo de ordenación de los libros. &lt;br&gt;Gracias</t>
  </si>
  <si>
    <t>83.57.23.158</t>
  </si>
  <si>
    <t>83.54.208.22</t>
  </si>
  <si>
    <t xml:space="preserve">- La biblioteca de educación, que es la que yo frecuento deberia, en mi opinion, contar con acceso restringido a los estudiantes de la UCM, limitar el uso de los ordenadores en la sala de estudio (o retirarlos) y pone moqueta o cualquier sistema que haga </t>
  </si>
  <si>
    <t>85.54.135.170</t>
  </si>
  <si>
    <t>83.60.175.141</t>
  </si>
  <si>
    <t>En epoca de examenes amplien el horario</t>
  </si>
  <si>
    <t>83.61.104.96</t>
  </si>
  <si>
    <t>88.11.42.161</t>
  </si>
  <si>
    <t>Al igual que el usuario tiene acceso a su cuenta y puede conocer sus préstamos y renovar ejemplares, debería conocer cuánto tiempo tiene de multa cuando no ha entregado un libro en la fecha indicada.De ese modo no dependería de ir a la biblioteca sólo para preguntarlo.</t>
  </si>
  <si>
    <t>88.29.42.207</t>
  </si>
  <si>
    <t>83.45.171.76</t>
  </si>
  <si>
    <t>&lt;br&gt;Instalaciones sucias, la limpieza se realiza cada poco tiempo. Se retiran los papeles de la papelera y poco mas.&lt;br&gt;Instalaciones de calefacción muy deficientes.&lt;br&gt;Ventilación nula. Incumpliendo normativas. &lt;br&gt;&lt;br&gt;Accesos pesimos y limitados.&lt;br&gt;Poca señalización.</t>
  </si>
  <si>
    <t>&lt;br&gt;Se agradecería sobremanera el agilizamiento notable y sustancial de la compra, adquisición y llegada de las nuevas peticiones bibliográficas solicitadas.</t>
  </si>
  <si>
    <t>87.218.38.190</t>
  </si>
  <si>
    <t>83.43.5.2</t>
  </si>
  <si>
    <t>soy alumna extranjera y recién comienzo a hacer uso de la biblioteca, por eso hay determinadas preguntas que no puedo responder por desconocimiento</t>
  </si>
  <si>
    <t>Se deberia pedir el carnet para evitar que venga gente que no es alumno de la UCM&lt;br&gt;&lt;br&gt;Se deberia vigilar la sala del personal investigador, pues cualquiera puede pasar.</t>
  </si>
  <si>
    <t>El personal de biblioteca nunca ha estado dispuesto (en ninguna de las bibliotecas de la complutense que frecuento) a renovar libros que tengo cogidos. Sólo lo he podido hacer desde el ordenador.</t>
  </si>
  <si>
    <t>Creo que las bibliotecas de los distintos departamentos así como en el Centro de Documentacion Europea deberían estar abiertas también en horario de tarde al menos un par de días a la semana, ya que las personas que no podemos acudir por la mañana a ellas en horario de mañana nos vemos excluidos de los mismas.&lt;br&gt;&lt;br&gt;</t>
  </si>
  <si>
    <t>80.38.7.8</t>
  </si>
  <si>
    <t>80.30.132.255</t>
  </si>
  <si>
    <t>81.36.236.223</t>
  </si>
  <si>
    <t>Mi principal sugerencia se centra en la mejora de la numeración de los libros, ya que resultan bastante confusa y en la facilitación de su encuentro, pues debido a su numeración nada clara su obtención de las estanterías es muy dificultosa, teniendo a veces que acudir al personal de biblioteca.</t>
  </si>
  <si>
    <t>En época de exámenes debería priorizarse el uso de las bibliotecas de horario ampliado a los alumnos del propio centro. Muchos usuarios -en este periodo-acaparan lugares físicos que no ocupan más que con sus pertenencias y dificultan el uso por usuarios que precisan del espacio y de los fondos documentales. En este periodo la consulta de los fondos es mínima y muchos usuarios emplean el lugar para lectura de sus propios apuntes, a simple vistazo se observan apuntes de alumnos provinientes de otras facultades diferentes. Esto se produce especialmente en aquellas biblioteca con un horario de acceso ampliado.&lt;br&gt;&lt;br&gt;Como conviene que existan bibliotecas abiertas en un horario más amplio, al menos esta asunción debería realizarse alternativamente por la mayoria de bibliotecas y no estar circunscrito siempre a las mismas, lo que provoca la dificultad en el alumnado propio de estas localizaciones.</t>
  </si>
  <si>
    <t>194.106.220.19</t>
  </si>
  <si>
    <t>Es completamento necesario unificar los fondos de las bibliotecas de Filología en  una sola biblioteca</t>
  </si>
  <si>
    <t>83.46.74.57</t>
  </si>
  <si>
    <t>Estoy muy satisfecho con nuestra biblioteca. Su servicio es difícilmente mejorable</t>
  </si>
  <si>
    <t>En particular en la biblioteca de la Facultad de Educación el catálogo de peliculas es deprimente, debería mejorarse, pues hay muchos filmes acerca de la Educación y resultarían útiles para los alumnos, entre los que me incluyo.</t>
  </si>
  <si>
    <t>79.144.42.138</t>
  </si>
  <si>
    <t>147.96.81.150</t>
  </si>
  <si>
    <t>134.157.196.18</t>
  </si>
  <si>
    <t>147.96.142.64</t>
  </si>
  <si>
    <t>87.220.1.167</t>
  </si>
  <si>
    <t>79.151.154.4</t>
  </si>
  <si>
    <t>Seria necesario incrementar el número de ejemplares de prestamo.</t>
  </si>
  <si>
    <t>88.18.233.74</t>
  </si>
  <si>
    <t>147.96.76.165</t>
  </si>
  <si>
    <t>Podria mejorarse el plazo de prestamo de libros, en vez de ser una semana que fueran por lo menos dos semanas</t>
  </si>
  <si>
    <t>147.96.50.247</t>
  </si>
  <si>
    <t>Que se mejore el tema de la calefaccion y del aire acondicionado.&lt;br&gt;</t>
  </si>
  <si>
    <t>147.96.145.14</t>
  </si>
  <si>
    <t>81.38.13.113</t>
  </si>
  <si>
    <t>En otras universidades españolas si coges un libro (sea de depósito o no) si otro usuario no hace una reserva puedes renovar el plazo otros 15 días sin límite de veces. Me parece que sería útil que también se aplicara en nuestra universidad, ya que a veces tienes que devolver libros que nadie quiere n ese momento y que se quedan en las estanterías cuando tú necesitas seguir utilizándolo. Además no creo que fuera costoso para la universidad, ya que se hace a través de internet. &lt;br&gt;Cosas más costosas económicamente (por lo cual no creo que se me haga caso), de las que sentía gran envidia cuando estudié en la Universidad de Alicante y que me gustaría que se aplicaran en mi universidad son:&lt;br&gt;- Que haya un buzón en las bibliotecas para poder devolver el libro fuera del horario de la bilioteca (¡¡¡que ésta cierra a las 20:30 y algunos acabamos las clases a las 21!!!).&lt;br&gt;- Que haya una mayor amplitud de horario&lt;br&gt;-Que haya una biblioteca que no se cierre, excepto días especiales&lt;br&gt;- Que las bibliotecas no cierren en época de examenes&lt;br&gt;&lt;br&gt;&lt;br&gt;Ah, y por favor, que las fotocopiadores funcionen, por que lo de estas navidades ha sido de vergüenza ajena y los estudiantes pensábamos que éramos tercermundistas (los libros que necesitabamos estaban cogidos, el horario era escasísimo y no nos podíamos fotocopiar lo que necesitabamos por que las fotocopiadoras no funcionaban)&lt;br&gt;&lt;br&gt;</t>
  </si>
  <si>
    <t>195.77.128.223</t>
  </si>
  <si>
    <t>Las bibliotecas no son aulas de estudio. Durante los exámenes no debería alterarse su funcionamiento y utilidad habituales. Hay aulas más que suficientes en la facultad como para no tener que abarrotar las salas de lectura de la biblioteca. Por lo demás no tengo queja.</t>
  </si>
  <si>
    <t>83.58.52.66</t>
  </si>
  <si>
    <t>¿Conoce la oferta de cursos de formación de usuarios que tiene la biblioteca?</t>
  </si>
  <si>
    <t xml:space="preserve">El personal de la biblioteca de la facultad de filología es, en general, poco diligente. No resuelve dudas ni problemas, no soluciona incidentes surgidos con algún carnet por circunstancias excepcionales, como el caso de alumnos con doble matrícula, no notifica por e-mail los retrasos en la devolución de libros para evitar demoras innecesarias o avisar al usuario ante un eventual despiste ni atiende con suficiente amabilidad, diligencia y respeto a los usuarios. </t>
  </si>
  <si>
    <t>83.57.223.204</t>
  </si>
  <si>
    <t>83.59.13.203</t>
  </si>
  <si>
    <t>89.128.166.46</t>
  </si>
  <si>
    <t>88.24.93.174</t>
  </si>
  <si>
    <t>Hay que potenciar el aceso a recursos electrónicos</t>
  </si>
  <si>
    <t>147.96.4.238</t>
  </si>
  <si>
    <t>87.218.239.42</t>
  </si>
  <si>
    <t xml:space="preserve">Quizas haga falta más personal de biblioteca, para el tema del prestamo y para informar de los recursos electrónicos que para muchos de los alumnos son completamente desconocidos. El personal al estar muy ocupado con el prestamo, no atiende con la suficiente dedicación las consultas de este tipo de información, evidentemente por el motivo de tener mucha carga de trabajo y no poder abarcarlo todo. </t>
  </si>
  <si>
    <t>88.26.151.14</t>
  </si>
  <si>
    <t>Considero que no se guarda el clima adecuado de estudio en la biblioteca, especialmente en el entorno de los ordenadores, la escalera y los puestos de trabajo de los bibliotecarios.&lt;br&gt;Es comprensible que esto suceda, ya que tanto en la carrera de Geólogo como de Ingeniero Geólogo se hacen muchos trabajos en grupo, así mismo los trabajadores de la biblioteca es lógico que dialoguen entre ellos. Por estas razones creo que la solución sería aislar las zonas de lectura del primer sótano, quedando la primera planta y en segundo sótano para realizar trabajos en grupo o para aquellas personas que no requieren un clima de silencio para estudiar.&lt;br&gt;&lt;br&gt;Gracias.</t>
  </si>
  <si>
    <t>89.141.17.170</t>
  </si>
  <si>
    <t>Creo que es necesaria la luz natural en toda biblioteca. Estudiar en un zulo como tenemos por biblioteca en la &lt;br&gt;Facultad de Ciencias Físicas no es muy agradable.</t>
  </si>
  <si>
    <t>80.30.2.200</t>
  </si>
  <si>
    <t>213.98.248.156</t>
  </si>
  <si>
    <t>189.187.84.174</t>
  </si>
  <si>
    <t>Mi única queja sobre la biblioteca es el horario, ya que para muchos de los estudiantes que vamos a clase en horario de tarde nos viene fatal que cierre tan pronto; sobre todo en épocas de exames.&lt;br&gt;Al igual que en el mes de Agosto cuando muchos tenemos que estudiar para Septiembre.&lt;br&gt;Reconozco que aumentar el número de horas da habilidad supone un mayor prresupuesto que la universidad seguro que no posee, pero creo que por las mañanas en lugar de abrir a las 8 podria hacerlo a las 8,30 que es a la hora que empiezan las clases y esa media hora ponerla por la tarde; asi no supone un gasto más y los de la tarde nos veneficiamos un poco de la biblioteca y los de la mañana siguen teniendo todo el dia. A mi parecer así nadie sale perjudicado.&lt;br&gt;Un ateneto saludo</t>
  </si>
  <si>
    <t>88.17.209.213</t>
  </si>
  <si>
    <t>77.224.149.10</t>
  </si>
  <si>
    <t>85.54.179.246</t>
  </si>
  <si>
    <t>213.9.211.6</t>
  </si>
  <si>
    <t>83.60.154.174</t>
  </si>
  <si>
    <t>La iluminación de la sala es bastante mala. Hay muy poca LUZ para la inmensa cantidad de lámparas fluorescentes que hay colgadas del techo. Están tan altas, y llega tan poca luz natural, que la iluminación de las mesas es poquita. Sería más eficaz y económico, tener iluminación directamente en las mesas, y si no, con lámparas que colgaran hasta una altura de 3 metros,pero no tantas en esos altos techos. A parte de ello, lo irremediable. Qué soberana estupidez construir un techo PLANO de cristal por el que a apenas pasa luz pero que cuando llueve suena muchísimo el agua. A parte de las constantes goteras. Luego, la calefacción, que como es un sonido invariable, no molesta, pero suena y contrasta, por ejemplo, con el silencio de Trabajo Social.&lt;br&gt;Salvando la chapuza de diseño arquitectónico, la biblioteca y su gestión están muy bien.</t>
  </si>
  <si>
    <t>83.50.54.179</t>
  </si>
  <si>
    <t>Estoy muy satisfecho con el servicio que presta la biblioteca; realmente desentona con otros servicios de la Facultad. Son profesionales como la copa de un pino. El personal está muy sincronizado y lo hacen muy bien todos. Da gusto pedirles ayuda para cualquier cosa.</t>
  </si>
  <si>
    <t>147.96.196.72</t>
  </si>
  <si>
    <t>En primer lugar, sería de gran ayuda que los encargados de la biblioteca llamaran la atención a la gente que molesta haciendo ruido, riendo...&lt;br&gt;En segundo lugar, en la biblioteca de derecho, la que yo uso, hay una sala contigua donde la gente se dedica afumar y gritar y cada vez que la puerta se abre es un incordio.&lt;br&gt;Gracias.</t>
  </si>
  <si>
    <t>147.96.76.160</t>
  </si>
  <si>
    <t>Lo que más me gustaría es que pudieran ampliar su horario y abrir los fines de semana en época de exámenes. ¡GRACIAS!</t>
  </si>
  <si>
    <t>147.96.87.45</t>
  </si>
  <si>
    <t>147.96.68.234</t>
  </si>
  <si>
    <t>&lt;br&gt;La Biblioteca de Trabajo Social es pequeña para el numero de alumnos que tiene.</t>
  </si>
  <si>
    <t>88.11.146.182</t>
  </si>
  <si>
    <t>80.59.81.95</t>
  </si>
  <si>
    <t>83.60.157.121</t>
  </si>
  <si>
    <t>83.43.178.224</t>
  </si>
  <si>
    <t>Solo dos cosas&lt;br&gt;&lt;br&gt;En algunas ocasiones en la biblioteca de CC.II no han sido muy amables al atender.&lt;br&gt;Respecto de la informacion que poseen los bibliotecarios sobre el deposito de tesis. Le hice dos preguntas a uno de los bibliotecarios y ademas de no saber la respuesta, se molestó por la pregunta.&lt;br&gt;Me parece que una persona que trabaja en la biblioteca de una de las universidades mas importantes de españa, no puede decirme que no saber como funciona el deposito de tesis de la UCM, que si tengo una pregunta que llame al deposito.&lt;br&gt;&lt;br&gt;En algunas disciplinas como Comunicacion y Desarrllo hay escaza bibliografia, he propuesto la compra de libros desde el año pasado pero no he tenido respuesta. &lt;br&gt;&lt;br&gt;</t>
  </si>
  <si>
    <t>el personal de la biblioteca es muy amable, diligente y capacitado. &lt;br&gt;el espacio en la biblioteca creo que debe ser mas amplo par atener &lt;br&gt;mayor movilidad y un poco de privacidd al estudiar.gracias</t>
  </si>
  <si>
    <t>El personal debería ser más amable. Y que no se limitasen a contestar si o no. Más de una vez mis preguntas han sido respondidas por estudiantes en vez de por el personal. El personal me decía si o no; y los estudiantes me decían no, pero puedes... y así lo solucionaba.&lt;br&gt;&lt;br&gt;Más alegría en el trabajo. Yo también trabajo de cara al público y en los 10 últimos minutos de mi jornada laboral sigo siendo igual de amable que por la mañana.&lt;br&gt;&lt;br&gt;Un saludo</t>
  </si>
  <si>
    <t>85.59.250.28</t>
  </si>
  <si>
    <t>147.96.34.143</t>
  </si>
  <si>
    <t>81.35.11.164</t>
  </si>
  <si>
    <t>193.152.178.90</t>
  </si>
  <si>
    <t>En la materia de medicina veterinaria equina los libros a disposición son verdaderamente escasos. No solo porque hay libros muy buenos que no estan en la biblioteca, sino que además, los buenos que hay los hay en poco número.&lt;br&gt;Soy veterinatia equina y realizo el doctorado en anestesia equina-&lt;br&gt;Gracias</t>
  </si>
  <si>
    <t>83.41.123.35</t>
  </si>
  <si>
    <t>79.152.29.129</t>
  </si>
  <si>
    <t>147.96.76.174</t>
  </si>
  <si>
    <t>En mi opinión, la multa impuesta por retraso en la devolución de los libros prestados, no deberia contemplar los fines de semana, dado que tanto el sabado como el domingo es imposible la devolucion de los mismos.&lt;br&gt;Gracias.</t>
  </si>
  <si>
    <t>81.33.148.147</t>
  </si>
  <si>
    <t>83.54.159.20</t>
  </si>
  <si>
    <t>estaría bien que el horario de apertura fuese a las ocho en vez de las nueve.</t>
  </si>
  <si>
    <t>85.49.166.183</t>
  </si>
  <si>
    <t>EL LIBRO "ECOS DEL DESIERTO: Historia del Monoteismo", de Juan Echánove, deberia estar en la Biblioteca, pues hay un ejemplar; pero no figura.</t>
  </si>
  <si>
    <t>80.103.58.215</t>
  </si>
  <si>
    <t>que amplien el numero de puestos de lectura en la biblioteca. En epoca de examenes principalmente, no hay espacio para estudiar.</t>
  </si>
  <si>
    <t>87.222.70.71</t>
  </si>
  <si>
    <t>Será injusto la supresión de la biblioteca del centro.&lt;br&gt;¡Tal vez! además de erroneo resulte poco eficaz e inadecuado para todos, pues será el primer centro sin biblioteca&lt;br&gt;Con un poco de suerte no les da tiempo.</t>
  </si>
  <si>
    <t>Deberían de ofertarse cursos para profesorado sobre cómo buscar información sobre índice de impacto de libros y revistas y otros indicios de calidad que se piden para los sexenios, las acreditaciones de la ANECA etc....que todo profesor ha de buscar en algún momento de su carrera docente y que en general nadie sabe cómo hacerlo.&lt;br&gt;Igualmente deberian de ofertarse cursos de busquedas y bases de datos orientadas a profesores y áreas.&lt;br&gt;&lt;br&gt;Tendría que haber más flexibilidad en cuanto al préstamo de libros que el profesor necesita para su docencia. Los manuales docentes y libros que se compran con los presupuestos departamentales y pedidos por profesores deberían de poder estar permanentemente con esos profesores dado que son las herramientas con las que el profesor ha de trabajar. No se entiende que el profesor  tenga que "pelearse" con otro usuario por tener un libro. Tampoco se entiende que la biblioteca pretenda que  los libros pagados con proyectos de investigación debean de ser devueltos a biblioteca finalizado un plazo o finalizada la investigación. Los proyectos pueden terminar pero no los grupos ni las líneas de investigación y esos libros deben de estar permanentemente en las manos de los profesores que los han pedido. Una cosa es que sean registrados en biblioteca y otra que biblioteca los reclame....son libros comprados con dinero generado por los grupos de investigación que han pedido la subvención.&lt;br&gt;Tampoco se entiende que el sistema informático haga imposible el saber qué persona concreta tiene un libro para que se le reclame cuando alguien lo pide.&lt;br&gt;En otros países existe el sistema para alumnos de "libros reservados"...libros que al principio del curso el profesor de la asignatura pone en reserva en la biblioteca de modo que todos los alumnos puedan tener acceso (se prestan por unas horas solo).&lt;br&gt;Nuestra biblioteca, aún siendo nueva, sigue siendo insuficiente para el número de alumnado y profesorado de la facultad</t>
  </si>
  <si>
    <t>83.52.26.84</t>
  </si>
  <si>
    <t>Uso preferente de la biblioteca en época de exámenes para los alumnos de la facultad de Geografía e Historia.</t>
  </si>
  <si>
    <t>213.98.59.179</t>
  </si>
  <si>
    <t>- Puestos de lectura en la época de exámenes en la Facultad de Psicología; sólo reservan la zona de libros en castellanos para los alumnos de la facultad, es decir, si tietes exámenes temprano luego no hay sitio en la biblioteca, deberían reservar todo el</t>
  </si>
  <si>
    <t>84.77.2.168</t>
  </si>
  <si>
    <t>Podrían ampliar el horario en época de exámenes. Durante todo el curso, que abriese media hora antes de la primera hora de clase, para poder devolver o coger libros antes. También me gustaría destacar el interés de los bibliotecarios por resolver dudas y ayudar a los estudiantes. Creo que es algo de agradecer.</t>
  </si>
  <si>
    <t>80.30.150.180</t>
  </si>
  <si>
    <t>Penoso la poca capacidad de la biblioteca en cuanto a puestos de lectura se refiere, para una facultad de la &lt;br&gt;envergadura de la de ciencias físicas. Relegando al estudiante a la degradante situación de tener que 'robar' &lt;br&gt;el puesto de biblioteca a los estudiantes de químicas, ya que comparar la biblioteca de la facultad de físicas&lt;br&gt;con la de nuestros compañeros, es como comparar el palacio de la Moncloa con una chabola de un poblado de &lt;br&gt;las afueras de Madrid. Espero que se ponga solución a esto, y no de una manera tan patética como ya se hizo en &lt;br&gt;el pasado, construyendo una nueva biblioteca más cutre y pequeña que la anterior, donde el estudiante de enfrente&lt;br&gt;y los de los costados se te caen encima&lt;br&gt;&lt;br&gt;les saluda atentamente,&lt;br&gt;Una veterana de la facultad de físicas</t>
  </si>
  <si>
    <t>Además de la buena equipación de la biblioteca y la autonomía que permite como usuario, es especialmente destacable el gran trabajo y la amabilidad del personal que trabaja en la biblioteca de Bellas Artes, su paciencia y la voluntad de enseñar al alumnado a sacar el mayor partido posible a los recursos de que disponen.</t>
  </si>
  <si>
    <t>88.9.44.222</t>
  </si>
  <si>
    <t>79.145.54.86</t>
  </si>
  <si>
    <t>85.48.194.233</t>
  </si>
  <si>
    <t>147.96.119.97</t>
  </si>
  <si>
    <t>Al ser profesor, mi percepción es distinta de la de los alumnos: en principio, solamente utilizo el servicio de préstamo (interbibliotecario o no). Mi experiencia es muy buena en ese sentido: en amabilidad, esfuerzo por localizar materiales difíciles, etc. &lt;br&gt;</t>
  </si>
  <si>
    <t>147.96.31.159</t>
  </si>
  <si>
    <t>En mi opinión, debería haber más enchufes para los usuarios que disponen de ordenadores portátiles, tal y como había antes de las reformas. (con algarderas incluidas)&lt;br&gt;&lt;br&gt;Gracias</t>
  </si>
  <si>
    <t>83.39.71.119</t>
  </si>
  <si>
    <t>Creo que debieran tener más enchufes disponibles en las mesas de lectura, para utilizar lor ordenadores portátiles; en algunas bibliotecas - como la de Filología A y B - son muy escasos, y muchas veces hay que irse a trabajar otra biblioteca por esta razón.</t>
  </si>
  <si>
    <t>81.34.209.153</t>
  </si>
  <si>
    <t>No me parece normal que en menos de un cuatrimestre, a fecha 9-2-09 haya 8 ordenadores muertos en la sala de trabajo en grupo.&lt;br&gt;&lt;br&gt;La información de inicio es nula. No sabía que se puede conseguir que te traigan los libros de otras bibliotecas. ¿Es posible?&lt;br&gt;Nadie me lo dijo cuando necesité un libro de psicología.&lt;br&gt;&lt;br&gt;Gracias&lt;br&gt;</t>
  </si>
  <si>
    <t>deberían acceder a depósito más seguido, y no sólo cada 2 horas.&lt;br&gt;Deberían abrir más fines de semana&lt;br&gt;Deberían llamar por teléfono a la gente que se retrasa en devolver, porque hay veces que otros necesitamos los libros y no puede ser que se tarde más de una semana. SI no piensan devolverlo, por lo menos saber que debemos buscar por otro lado.</t>
  </si>
  <si>
    <t>85.62.11.156</t>
  </si>
  <si>
    <t>Pertenezco a la Licenciatura de Filología Eslava, y tengo conocimiento de la adquisicion por parte de la biblioteca central de Filología, de numerosos libros relacionados con mi carrera, que están aún por catalogar, y que por lo tanto no están disponibles ni para préstamo ni para consulta de los alumnos. Considero que es importante que una carrera como la mía, toda la información nueva puede ser de vital importacia, ya que a diferencia de Filología Inglesa o Francesa, disponemos de menos fuentes de documentación. Les agradecería si pudieran solucionar el problema de esos libros que están esperando que les demos el uso que merecen. &lt;br&gt;&lt;br&gt;Muchas gracias</t>
  </si>
  <si>
    <t>85.49.202.186</t>
  </si>
  <si>
    <t>Las personas con turno de tarde en la facultad disponen de menos ejemplares de los libros para su libre disposición,ya que muchos de ellos se encuentran en los departamentos, que sólo tienen horario de mañana.</t>
  </si>
  <si>
    <t>195.53.86.2</t>
  </si>
  <si>
    <t>Evitar poner relojes analógicos en las sala de estudio pues el sonido monótono es muy molesto, en el silencio de la biblioteca.</t>
  </si>
  <si>
    <t>88.7.73.217</t>
  </si>
  <si>
    <t>Que los cursos de formación de usuarios no coincidan con los horarios docentes. &lt;br&gt;Que los servicios informáticos procuren que "no caiga la Red en nuestro Centro" y nos dejen sin posibilidad de acceso a recursos remotos (como esta misma tarde está sucediendo)</t>
  </si>
  <si>
    <t>147.96.88.106</t>
  </si>
  <si>
    <t>Las nuevas fotocopiadoras son deficientes, son complicadas de utilizar y se atascan con facilidad. Además: dos son pocas, en exámenes se forman muchas colas.&lt;br&gt;No me parece bien que haya alguien de seguridad paseándse por as salas en exámenes. Si por lo menos actuara contra las personas que se reservan puesto incluso durante horas... &lt;br&gt;</t>
  </si>
  <si>
    <t>80.24.52.46</t>
  </si>
  <si>
    <t xml:space="preserve">El servicio prestado por los trabajadores de la biblioteca de Geografía e Historia es óptimo. La biblioteca es muy buena tanto en fondos como el ambiente de estudio dado su tamaño. No supone ningún problema encontar un sitio para estudiar o pasar apuntes en un rato libre entre clases o cuando se suspende alguna clase. Sin embargo, esto no es posible durante la época de exámenes ya que desde la apertura de la biblioteca ésta se llena de gente de otras facultades (en su mayoría de Derecho, Veterinaria, Biología y Economía, por este orden) y los sitios se ocupan enseguida obligándonos a acudir antes del horario de apertura de puertas para poder coger un sitio. Lo cual supone un enorme problema si acabas un examen a las 10:30 o a las 12:30 y necesitas ir a estudiar para el siguiente. Lo peor es el momento en el que esta gente venida de otras facultades se pone a hablar, a jugar o a comentar fotos interrumpiendo el ritmo de estudio del resto haciendo caso omiso (con alguna contestación obscena en ciertos momentos) de las peticiones amables de los compañeros pidiendo que guarden silencio o que hablen en un tono más apropiado para el lugar en el que se encuentran. A esto habría que añadirle que entre el 40% - 80% de los sitios (comprobado) dependiendo de la hora están ocupados por apuntes de gente que se ha ido y no ha vuelto transcurridas ya varias horas (verídico). Sin contar además con las personas que se sientan en un sitio y colocan a un lado la carpeta y al otro el bolso, mochila, etc...alegando en su defensa que &lt;&lt;no van a dejar sus cosas en el suelo para que otra persona se siente&gt;&gt;.&lt;br&gt;Me parece que esto se podría solucionar prohibiendo la entrada a gente que no estudie Geografía, Historia, Historia del Arte o Historia de la Música, al menos durante el período de exámenes ya que me parece que nuestra biblioteca no es la única del campus y nosotros, los matriculados en cualquiera de estas cuatro carreras, también queremos poder usar los servicios de la biblioteca aunque hayamos tenído la gran osadía y cara dura de presentarnos a un examen que acaba a las 12:30 y que luego, encima, queramos ir a estudiar a la biblioteca.&lt;br&gt;Pido que, por favor, escuchen mi petición pues seguro que usted que está leyendo esto también ha sido estudiante y me entenderá al decirle la impotencia que se siente ante tal situación. </t>
  </si>
  <si>
    <t>83.33.161.117</t>
  </si>
  <si>
    <t>pedorap</t>
  </si>
  <si>
    <t>cacafuti</t>
  </si>
  <si>
    <t>mas chinas</t>
  </si>
  <si>
    <t>sieg heil</t>
  </si>
  <si>
    <t>soy el de la gorra pero l argo</t>
  </si>
  <si>
    <t>83.36.64.151</t>
  </si>
  <si>
    <t>147.96.48.122</t>
  </si>
  <si>
    <t>85.54.58.206</t>
  </si>
  <si>
    <t>79.145.222.56</t>
  </si>
  <si>
    <t>79.147.86.87</t>
  </si>
  <si>
    <t>79.146.72.250</t>
  </si>
  <si>
    <t>88.8.193.46</t>
  </si>
  <si>
    <t>No es lógico que hayan cerrado tanto tiempo y tantas veces la biblioteca de Filología A por obras. El trato que reciben los becarios en dicha biblioteca podría mejorar.</t>
  </si>
  <si>
    <t>147.96.56.108</t>
  </si>
  <si>
    <t>83.45.77.125</t>
  </si>
  <si>
    <t>Hace mucho frío en la época de invierno, no es normal que haya que estar con el abrigo puesto estudiando y con los pies helados, no es nada cómodo el estudio así.</t>
  </si>
  <si>
    <t>147.96.76.173</t>
  </si>
  <si>
    <t>Desearia que la biblioteca pudiera estar abierta más tiempo, aunque fuera en épocas de exámenes, ya que muchos tenemos que ir a la de medicina porque ésta cierra antes (aunque sólo sea media hora se nota mucho). &lt;br&gt;También me molesta mucho el trato de una bibliotecaria (la he visto un día sólo), y estaba en la sala de ordenadores. Contestaba mal y de forma desagradable a las preguntas que le haciamos.&lt;br&gt;Por otra parte, estoy encantada y muy agradecida a los dos jóvenes bibliotecarios. Siempre están pendientes por si tienes algún problema y te ayudan en todo lo posible. ¡Gracias Chicos!</t>
  </si>
  <si>
    <t>81.40.156.84</t>
  </si>
  <si>
    <t>81.34.201.48</t>
  </si>
  <si>
    <t>SEría interesante poder disponer de los ejemplares en depósito más seguido, y no solamente en las horas impares.&lt;br&gt;LA biblioteca está cerrada en época de vacaciones: todo el verano incluidas las fechas de exámenes de septiembre, y las fiestas de navidad... Deberían buscar algún sistema alternativo para el prestamo de libros, como búsqueda bajo demanda.&lt;br&gt;El horario de servicio de la biblioteca de información es DEFICIENTE. ¿Se nos niega el acceso a la información en nuestra propia facultad?</t>
  </si>
  <si>
    <t>79.147.48.177</t>
  </si>
  <si>
    <t>Los horarios, no puede ser que haya lugares cerrados aún en hora de clases (veáse la fonoteca o la biblioteca de filología clásica(que cierra a las 8)), pues los estudiantes del turno de tarde no tienen las mismas oportunidades que los de la mañana. Si es porque no hay nadie que esté allí, se pueden ofrecer más plazas de becario por ejemplo (siempre hay alguien dispuesto a cogerlo).</t>
  </si>
  <si>
    <t>88.14.139.55</t>
  </si>
  <si>
    <t>84.77.92.245</t>
  </si>
  <si>
    <t>87.217.145.51</t>
  </si>
  <si>
    <t>Deberia haber mayor numero de ejemplares en los que son mas solicitados.</t>
  </si>
  <si>
    <t>147.96.76.161</t>
  </si>
  <si>
    <t>Bueno, no estuve en la universidad en los dos ultimos años, pero pienso que en general esta muy bien gestionada.&lt;br&gt;La Biblioteca es muy limpia, el personal son muy simpaticos y atenciosos, y por tener una estructura muy sencilla facilita mucho para la busqueda de material y acceso a internet.&lt;br&gt;&lt;br&gt;Gracias por la oportunidad,&lt;br&gt;&lt;br&gt;Brisa</t>
  </si>
  <si>
    <t>83.43.210.89</t>
  </si>
  <si>
    <t>La bilbioteca de la facultad de CC. Geolóogicas no tiene una temperatura cómoda, ya que hace demasiado calor. Además, el moviliario es viejo y la acústica es mala, habiéndo siempre ruido de fondo, lo que resulta muy molesto.&lt;br&gt;La utilización de ordenadores es de libre acceso, y puesto que compartimos edificio con la facultad de CC. Biológicas, gran parte del día están ocupados por alumnos de esa otra facultad, por lo que no podemos hacer uso de ellos, y esto si lo veo un gran problema porque el uso de ordenadores es muy necesario.</t>
  </si>
  <si>
    <t>147.96.76.242</t>
  </si>
  <si>
    <t>Tendrían que penalizar más el retraso en la devolución de libros especialmente en época de exámenes. Hay muchas veces que uno necesita consultar un libro para un exámen y es imposible conseguirlo, porque a las personas que lo tienen no les importa devolverlo unos días o incluso una semana más tarde: la multa les ha caducado ya para la siguiente convocatoria de exámenes y hasta entonces no van a necesitar los libros en préstamo. Quizá esto sólo se evitaría si al segundo o tercer día se penalizara el préstamo para el curso entero (salvo enfermedad u otra causa justificada).</t>
  </si>
  <si>
    <t>83.40.95.202</t>
  </si>
  <si>
    <t>La biblioteca que utilizo con más frecuencia es la de la Fac. de Ciencias de la Información y el personal que la lleva solamente puede ser calificado de excelente.&lt;br&gt;Deja mucho que desear la gran dispersión de infinitas y pequeñas bibliotecas que existen en en el Edificio A de Filosofia, Filologias, etc..., solamente sirven para complicar la vida a los usuarios y en la actualidad no tienen sentido, a no ser que se conciba el poder como reinos de taifas y en función de ello y la escasez de alumnado, haya llevado a los responsables del edificio a concebir las minusculas bibliotecas como un modo de ocupar un espacio vacio ,que antes estaba lleno de aulas con estudiantes. He llegado a necesitar libros que no he podido sacar ,simplemente porque a pesar de estar en los fondos los responsables de ciertas filologias se los reservaban para su uso y disfrute personal o del seminario o departamento.... en fin algo tan ancestral en los tiempos que corren que no solamente provoca enfado, también tristeza pues nos recuerda , una vez más, los usos y costumbres propios de siglos pasados. Y no creo que esto lo cambie Bolonia!!!!!!!</t>
  </si>
  <si>
    <t>85.54.154.136</t>
  </si>
  <si>
    <t>En mi opinión todas las bibliotecas de las distintas facultades deberían de ampliar su horario en época de exámenes, y se debería también de aumentar el número de bibliotecas abiertas en fin de semana durante esas mismas fechas.</t>
  </si>
  <si>
    <t>Nunca esta demas equipar las bibliotecas o salas de trabajo o estudio, con mas ordenadores para realizar trabajos en grupos, o preparar un aula de informatica. Por lo menos en la Facultad de Educacion son urgentes.</t>
  </si>
  <si>
    <t>147.96.14.86</t>
  </si>
  <si>
    <t>85.53.15.188</t>
  </si>
  <si>
    <t>83.37.90.1</t>
  </si>
  <si>
    <t>El espacio de tiempo que transcurre entre la devolución de un libro y su vuelta a su lugar para ser de nuevo prestable debería ser menor.</t>
  </si>
  <si>
    <t>Creo que no hay suficiente ambiente de estudio ni silencio.</t>
  </si>
  <si>
    <t>83.60.145.58</t>
  </si>
  <si>
    <t>83.60.133.80</t>
  </si>
  <si>
    <t>LOS LIBROS DE PRESTAMO NO SE PUEDEN RENOVAR, Y EL PLAZO QUE DAN ES MUY CORTO, 7 DIAS.&lt;br&gt;LOS EJEMPLARES ACTUALIZADOS PARA PRESTAMO SON MUY ESCASOS.&lt;br&gt;EL SERVICIO DE BUSQUEDA NO ES UTIL, DEMASIADO COMPLICADO.</t>
  </si>
  <si>
    <t>87.217.9.149</t>
  </si>
  <si>
    <t>-las reparaciones de las instalaciones electricas, aire acondicionado etc realizarse en otro horario y no cuando hay alumnos estudiando.&lt;br&gt;-los que vigilan la entrada a la biblioteca deberian estar  atentos y no dejar que se este hablando por que se mole</t>
  </si>
  <si>
    <t>87.217.13.154</t>
  </si>
  <si>
    <t>147.96.56.237</t>
  </si>
  <si>
    <t>Frió en los Pasillos y poca consideración por parte de los alumnos que piensan que la biblioteca es un lugar de relaciones públicas y exhibición de tacones.</t>
  </si>
  <si>
    <t>147.96.27.69</t>
  </si>
  <si>
    <t>87.222.195.9</t>
  </si>
  <si>
    <t>Llevo bastante la biblioteca de la universidad, de hecho desde que estaba en el edificio antiguo y había que pegarse para sentarse a estudiar a ahora ha habido un cambio innegable, el problema que se ha mejorado tanto la facultad, que estudiantes de otras carreras vienen a estudiar aquí, lo cual es bueno pero en épocas de examenes se está haciéndo imposible el coger un sitio, cuándo sales de clase, a no ser que lo hayas dejado reservado antes, lo cual no se puede hacer, conclusión o no vas a clase o no estudias.&lt;br&gt;&lt;br&gt;Además se está haciendo generalizado el hecho de que la gente forme grupos en las mesas y se pongan a hablar y comentar los resultados de los ejercicios, cunado hay habilitadas salas para ello, en mi opinión creo que se debería hacer un seguimiento de estas actitudes y actuaciones, recriminándolas de algún modo, por que perjudican a todos, y no vale de nada que uno mismo se este todos los días enfrentándose a todos, esto es una bilioteca y se viene a estudiar y lo más importante en silencio.&lt;br&gt;&lt;br&gt;Por último el uso de los ordenadores y de la sala de investigación esta degenerándo tanto, que hay vaces que en baja temporada hay más gente en estos que estudiándo, el problema reside que la mayoría de estas situaciones desembocan en risas, jaleos, y demás coloquios que molestan y con razón a la gente que esta estudiando.&lt;br&gt;&lt;br&gt;En resumen, creo que se debería formalizar un poco el acto de estudio y enseñar a la gente que aquí se viene a estudiar y en la calle hay mucho sitio para hablar, es decir, un poco de respeto y educación, que hoy en día estamos tan faltos.&lt;br&gt;&lt;br&gt;Por último y como todos los años pido para los fiens de semana apertura y en diario hasta las 21, por lo menos, aunque se como todos los años, que esto es imposible de realizar. Un saludo y felicitaciones al personal de la Biblioteca que es educado, eficiente y comprensivo.</t>
  </si>
  <si>
    <t xml:space="preserve">no es normal que las obras tengan lugat en época de examenes, que suene el telefono de la biblioteca tanto tiempo sin que lo coja nadie y </t>
  </si>
  <si>
    <t>Estimados Señores: &lt;br&gt;&lt;br&gt;Por si ustedes no se habían percatado del asunto, los alumnos de la facultad de derecho copamos absolutamente todas las bibliotecas de la complutense, motivos:&lt;br&gt;&lt;br&gt;1. NUNCA ha existido el horario extraordinario de apertura de la misma, motivos ? desconocidos hasta la fecha.&lt;br&gt;2. El personal es extremadamente desagradable , siempre.&lt;br&gt;3. Los plazos de préstamos son absolutamente conficatorios. Con esto quiero decir que tener un tomo del profesor Albaladejo sin ir más lejos drante 72 horas no sirve absolutamente para nada, además ni que decir cabe que nunca uno puede redimir sus multas de ninguna manera.&lt;br&gt;No permiten que en la sala de informática se desplacen las sillas.&lt;br&gt;&lt;br&gt;Por último no obstante y además de lo anterior, huelga explicar que másdel 50 por ciento de los alumnos de la facultad de derecho trabajan, y el horario es más que INSUFICIENTE.&lt;br&gt;&lt;br&gt;&lt;br&gt;Gracias &lt;br&gt;&lt;br&gt;</t>
  </si>
  <si>
    <t xml:space="preserve">Me encuentro especialmente insatisfecha con la biblioteca de medicina  su funcionamiento. Parece mentira que siendo una de las facultades de mayor prestigio dentro del campus debido a su elevada nota de corte, tenga una biblioteca que en primer lugar está mal iluminada, mal ventilada, con material informático sobresaturado en uso y por ello escaso, y en definitiva mal gestionada: en la mayoria de los casos los usuarios no respetan normas como el uso especifico de los ordenadores con fines meramente cientificos y de aprendizaje, tampoco se respeta la norma de guardar silencio, el murmullo continuo es una constante en la biblioteca que impide la concentracion y los bibliotecarios no se hacen cargo de expulsar a aquellos individuos que hacen ruido. </t>
  </si>
  <si>
    <t>193.146.141.91</t>
  </si>
  <si>
    <t>88.23.187.44</t>
  </si>
  <si>
    <t>79.148.50.174</t>
  </si>
  <si>
    <t>81.38.150.180</t>
  </si>
  <si>
    <t>83.60.196.151</t>
  </si>
  <si>
    <t>21 de enero de 2009&lt;br&gt;&lt;br&gt;Estimada Biblioteca:&lt;br&gt;&lt;br&gt;A continuación le comento algunas sugerencias.&lt;br&gt;&lt;br&gt;-</t>
  </si>
  <si>
    <t>Creo que un mes antes del período de exámenes deberían abrirse más bibliotecas los fines de semana. Además de ampliarse el horario, por lo menos una hora más, en la apertura y cierre. Se llenan muy fácilmente las pocas abiertas. &lt;br&gt;&lt;br&gt;-</t>
  </si>
  <si>
    <t>El mobiliario nuevo de la nueva biblioteca de Educación debería haber sido mucho más ergonómico. Como sillas regulables y con buen apoyo lumbar. También mesas inclinadas como algunas de la Facultad de Odontología. Creo que los materiales han de adaptarse a nosotros y no a la inversa. &lt;br&gt;&lt;br&gt;-</t>
  </si>
  <si>
    <t>Adecuar la iluminación de la Facultad de Derecho y la de Fisioterapia. Los tubos fluorescentes cansan  la vista disminuyendo el rendimiento. Podrían complementarse con otro tipo de luz más natural.&lt;br&gt;&lt;br&gt;-</t>
  </si>
  <si>
    <t>Más carteles indicativos de materias y signaturas de los libros de las bibliotecas, un buen modelo es la biblioteca de la Facultad de Medicina. &lt;br&gt;-</t>
  </si>
  <si>
    <t>Sensibilizar al alumnado sobre el hecho de ocupar los sitios con libros, folios etc no estando presente ellos durante varias horas. &lt;br&gt;-</t>
  </si>
  <si>
    <t>El cambio de las ventanas de la biblioteca de la Facultada de Medicina, el viento atraviesa fácilmente las rendijas,  así como las cortinas. &lt;br&gt;&lt;br&gt;-</t>
  </si>
  <si>
    <t>Concienciar a los usuarios de la Biblioteca de Medicina que no arrastren las sillas. Producen mucho ruido. &lt;br&gt;&lt;br&gt;-</t>
  </si>
  <si>
    <t>Permitir el uso de los ordenadores en la biblioteca de Fisioterapia para otras tareas y no solamente para consultar fondos bibliográficos. Hago referencia a la sala de ordenadores situada a  la derecha cuando uno entra en ella. La mayor parte del tiempo no son usados.  Disponer al alumnado de unos cascos por si desea visionar un Cd. &lt;br&gt;&lt;br&gt;-</t>
  </si>
  <si>
    <t>Clasificar y ordenar de manera correcta la Enciclopedia Médico Quirúrgica de Fisioterapia. &lt;br&gt;&lt;br&gt;-</t>
  </si>
  <si>
    <t>Instalar una máquina más de devolución de materiales bibliográficos de la Facultad de Educación. Suelen originar largas colas bloqueando el acceso a la sala. &lt;br&gt;&lt;br&gt;&lt;br&gt;Muchas gracias por su atención y con la esperanza de que les sea posible llevar estas sugerencias&lt;br&gt;&lt;br&gt;&lt;br&gt;Saludos.&lt;br&gt;</t>
  </si>
  <si>
    <t>88.22.18.40</t>
  </si>
  <si>
    <t>80.58.205.100</t>
  </si>
  <si>
    <t>147.96.76.223</t>
  </si>
  <si>
    <t>&lt;br&gt;En la biblioteca de Geológicas la gente habla y alborota y el personal  no sólamente no pide silencio sino que son los primeros en hablar a voz en grito entre ellos. &lt;br&gt;&lt;br&gt;El aula de informática, pese a tener una puerta para aislar el ruido y que no moleste siempre está abierta.&lt;br&gt;&lt;br&gt;La calefacción está altísima.&lt;br&gt;&lt;br&gt;El horario en exámenes me parece insuficiente. Debería ampliar horario. Y aumentar el número de bibliotecas que abre hasta por la noche</t>
  </si>
  <si>
    <t>Trabajo habitualmente en el depósito de la biblioteca de Filología Clásica. El equipamiento informático es muy deficiente. Los ordenadores son lentos, ruidosos o simplemente no funcionan. Lo peor es que muchos investigadores y profesores trabajamos con nuestros portátiles y la conexión inalámbrica a la red funciona casi siempre muy mal. Es más, a veces te conectas sin problemas a internet pero la pág. del catálogo cisne tarda una eternidad en cargarse. Entiendo que es un problema de los servicios informáticos, pero igual desde la dirección de biblioteca se puede presionar para que mejoren. &lt;br&gt;Sugiero también que se retiren los ordenadores que no funcionan en el depósito para liberar puestos pues el espacio es limitadísimo.&lt;br&gt;Gracias</t>
  </si>
  <si>
    <t>88.6.29.246</t>
  </si>
  <si>
    <t>79.157.201.82</t>
  </si>
  <si>
    <t>Estoy muy contento con el servicio que presta la biblioteca, por la profesionalidad y la amabilidad que derrochan. Creo que la dirección 'pilota', sabe lo que se trae entre manos y estimula a su equipo. La puerta de la dirección está siempre abierta a cualquier iniciativa.&lt;br&gt;Me gustaría que se abriera los sábados.</t>
  </si>
  <si>
    <t>83.54.190.219</t>
  </si>
  <si>
    <t>Propongo la habilitación de un servicio para la devolución de ejemplares en préstamo fuera del horario de apertura de la biblioteca</t>
  </si>
  <si>
    <t>84.77.7.38</t>
  </si>
  <si>
    <t xml:space="preserve">La biblioteca en la que me hallo-de Filología General o de la República, como algunos denominan-, siempre se distinguió por la luz ntural y artificial. Ahora, después de un año en obras y cerrada en demasía, el principal defecto es que hemos perdido el 50% de luz. Lo hemos advertido muchísimas veces, pero observo que los responsables han pasado del tema o no visitan la biblioteca, lo que les empequeñecen. Yo no sé si realmente conocen en qué consiste el "Espacio  Europeo".&lt;br&gt;Otro aspecto importante, que también se pasa. Se habla demasiado en los ordenadores que en principio están para investigación. La gran mayoróa por lo que observo lo usan para ver, charlar en grupo, etc. </t>
  </si>
  <si>
    <t>147.96.11.224</t>
  </si>
  <si>
    <t>88.1.38.47</t>
  </si>
  <si>
    <t>147.96.189.79</t>
  </si>
  <si>
    <t>En epocas de examenes los esyudiantes de cada carrera deberiamos tener prioridad para encontrar espacios y no tener que irnos a otras facultadas si hay gente que viene de otras carreras, ya que en muchos lugares es imposible encontrar libros sobre las materias que debemos estudiar.&lt;br&gt;&lt;br&gt;También estaria bien un horario especial en epocas de examenes, con mayor amplitud , incluso, que se abriera los fines de semana . . .</t>
  </si>
  <si>
    <t>Iluminación deficiente y en verano excesiva. &lt;br&gt;Goteras</t>
  </si>
  <si>
    <t>213.37.139.85</t>
  </si>
  <si>
    <t>Una moqueta en el suelo para poder facilitar el estudio en la biblioteca ya que al no haber moqueta se produce mucho ruido.&lt;br&gt;Y en la época de invierno suele hacer frío en la biblioteca, por lo que la calefacción debería ser revisada o ponerla más fuerte en las épocas de frío.</t>
  </si>
  <si>
    <t>89.141.78.79</t>
  </si>
  <si>
    <t>79.150.42.26</t>
  </si>
  <si>
    <t>217.126.191.89</t>
  </si>
  <si>
    <t>-Incrementar el número de "determinados volúmenes" de mayor solicitud, tanto para Sala como para préstamo (el año pasado del Manual de Administrativo de Muñoz machado sólo había dos ejemplares, y este año del muy utilizado de los  Sa´nchez Calero (31ª Ed)</t>
  </si>
  <si>
    <t>83.59.196.15</t>
  </si>
  <si>
    <t>Opino que los alumnos de Psicología debería tener siempre sitio en su Biblioteca, ya que en época de exámenes los alumnos de otras facultades vienen dejando sus apuntes en las mesas, reservándolas, mientras que nosotros tenemos que irnos a otro sitio.</t>
  </si>
  <si>
    <t>80.58.205.39</t>
  </si>
  <si>
    <t>88.27.102.81</t>
  </si>
  <si>
    <t>83.37.124.236</t>
  </si>
  <si>
    <t>147.96.68.239</t>
  </si>
  <si>
    <t>El servicio del depósito de Geografía e Historia es muy lento, la espera es muy larga y eso no pasa en otros depósitos de otras facultudas y los empleados antipáticos y bordes. No te ayudan ni te tratan bien. Cada vez que veo que el acceso de un libro está en este depósito se me saltan las lágrimas, si hay posibilidad de elección para obtener el libro, el depósito de Geografía e Historia es el último en mi lista.</t>
  </si>
  <si>
    <t>88.23.36.228</t>
  </si>
  <si>
    <t>81.35.34.36</t>
  </si>
  <si>
    <t xml:space="preserve"> No me gusta que no se puede renovar los libros del libre acceso.</t>
  </si>
  <si>
    <t>147.96.226.6</t>
  </si>
  <si>
    <t>Faltan plazas en epocas puntuales. Horario muy poco adecuado para alumnos del turno de tarde y para los de primera hora de la mañana. No existe el silencio y las pautas de comportamiento que deberían imperar en un lugar destinada a la lectura y el estudio, y esto sucede no solo por parte del alumnado, también por parte de los trabajadores de la biblioteca y del personal de limpieza, que ignora por completo este punto, con la más absoluta indiferencia. Sería muy de agradecer que mejorara la climatización, especialmente en verano en la facultad de políticas, donde con el techo de cristal, literalmente, te cueces.</t>
  </si>
  <si>
    <t>80.37.64.232</t>
  </si>
  <si>
    <t>77.228.33.9</t>
  </si>
  <si>
    <t>80.32.160.214</t>
  </si>
  <si>
    <t>Estudio en una facultad donde estamos de prácticas mucho tiempo y necesitamos trabajar en grupo bastante, las salas de grupos me parecen estupendas, pero creo que debería haber más.&lt;br&gt;Más libro necesarios en la licenciatura de Bioquimica, porque muchas veces nos tenemos que ir a Biología o Medicina a por ellos.</t>
  </si>
  <si>
    <t>84.77.129.65</t>
  </si>
  <si>
    <t>Somos demasiados alumnos para una biblioteca tan pequeña.&lt;br&gt;</t>
  </si>
  <si>
    <t>213.98.237.73</t>
  </si>
  <si>
    <t>Más espacio para estudiantes puedan estudiar o hacer trabajos, llega una hora en la que es imposible encontrar ningún sitio para el estudio</t>
  </si>
  <si>
    <t>83.41.174.171</t>
  </si>
  <si>
    <t>195.55.79.23</t>
  </si>
  <si>
    <t>147.96.76.213</t>
  </si>
  <si>
    <t>Separación del la sala de estudio y la zona de préstamo.</t>
  </si>
  <si>
    <t>147.96.47.89</t>
  </si>
  <si>
    <t>- Al terminar el horario de la biblioteca, no apagar las luces una vez que toca la sirena para permitir recoger de los apuntes del lugar de estudio con facilidad. &lt;br&gt;&lt;br&gt;- Atender a las peticiones de material o libros específicos de Logopedia.  &lt;br&gt;&lt;br&gt;-</t>
  </si>
  <si>
    <t>85.49.177.61</t>
  </si>
  <si>
    <t>Poner más unidades de cada libro a disposición de los alumnos, ya que en clases de aproximadamente 80 personas como en el caso de la facultad de odontología se agotan rápidamente los ejemplares disponibles viéndome obligada en algunas asignaturas a comprar libros.</t>
  </si>
  <si>
    <t>80.39.49.61</t>
  </si>
  <si>
    <t>83.38.165.10</t>
  </si>
  <si>
    <t>217.126.174.10</t>
  </si>
  <si>
    <t>En la biblioteca de la Facultad de Ciencias Geológicas, el principal problema que hay, y a mi parecer bastante grave, es la falta de silencio. En una biblioteca se supone que debe haber absoluto silencio y en ésta no se cumple. Con lo cuál, nunca la utilizo como lugar de estudio, aunque me gustaría.&lt;br&gt;Espero hagan llegar esta queja a los responsables para llegar a una solución.</t>
  </si>
  <si>
    <t>83.39.146.94</t>
  </si>
  <si>
    <t>147.96.33.81</t>
  </si>
  <si>
    <t>Yo, como alumna de Logopedia, echo de menos más libros sobre mis materias</t>
  </si>
  <si>
    <t>81.36.36.1</t>
  </si>
  <si>
    <t>Tener impresoras</t>
  </si>
  <si>
    <t xml:space="preserve">aumentar el número de puestos de lectura, sobre todo en época de exámenes&lt;br&gt;mejorar las medidas contra el ruido...en otras bibliotecas hay alfombras o fieltro en las sillas para evitar q hagan demasiado ruido al correrlas; </t>
  </si>
  <si>
    <t>85.54.165.105</t>
  </si>
  <si>
    <t>62.32.239.168</t>
  </si>
  <si>
    <t>Mayor insonorización. Es una biblioteca con mucho ruido.</t>
  </si>
  <si>
    <t>Desde mi punto de vista sería conveniente aumentar el número de ejemplares de determinados libros.</t>
  </si>
  <si>
    <t>82.144.20.238</t>
  </si>
  <si>
    <t>147.96.43.79</t>
  </si>
  <si>
    <t>Me parece que el horario debería ser ampliado en el periodo del fin de semana, ya que mucha gente no tiene otro sitio donde estudiar...</t>
  </si>
  <si>
    <t>84.79.180.130</t>
  </si>
  <si>
    <t>Je suis une étudiante étrangère et je pense que cette bibliothèque est magnifique. Je suis étonnée de trouver la bibliographie sur l'art contemporain plus actualisée qu'à Paris (ENSBA) et l'idée de la petite Salle d'Expositions dediée au livre d'artiste et très très originale et formidable.</t>
  </si>
  <si>
    <t xml:space="preserve">Más DVDs.&lt;br&gt;Más libros electrónicos y revistas a texto completo (más años de algunas, que solo están los más recientes)&lt;br&gt;Que se abra los sábados y domingos durante todo el año.&lt;br&gt;Reconozco que las novedades están casi todas y enseguida se pueden consultar. Vaya prisa que se dan. </t>
  </si>
  <si>
    <t>Cada vez las instalaciones son más ruidosas, y tenemos pocos ejemplares de algunos libros imprescindibles para el correcto desarrollo de nuestra carrera y estudios</t>
  </si>
  <si>
    <t>88.18.112.3</t>
  </si>
  <si>
    <t>88.0.242.32</t>
  </si>
  <si>
    <t>Creo que la biblioteca de la primera planta de la Escuela Universitaria de Trabajo Social está en buenas condiciones, ya que sus habitaculos mejoran la capacidad de estudio. pero al ser tan pequeña encuanto entra alguien enseguida te distraes.&lt;br&gt;Me parece mal, que haya ordenadores en esa misma sala ya que encuanto alguien teclea te desconcentras...</t>
  </si>
  <si>
    <t>82.159.4.114</t>
  </si>
  <si>
    <t>TENDRÍA QUE TENER MÁS EJEMPLARES PARA LOS ALUMNOS, EL ESTAR EN LISTA DE ESPERA NO ES MUY AGRADABLE Y MÁS SI UNA PERSONA NO DEJA DE HACER RESERVAS O LE PIDE QUE LO HAGA A OTRO ALUMNO EN SU LUGAR.&lt;br&gt;&lt;br&gt;RESPESTO A LOS QUE ATIENDEN EN EL MOSTRADOS, HAY DE TODO. ALGUNOS TE ATIENDEN DE UN HUMOR, LA AMABILIDAD TAMBIEN ES IMPORTANTE. SOMOS ALUMNOS PERO NO ANIMALES.</t>
  </si>
  <si>
    <t>89.141.53.151</t>
  </si>
  <si>
    <t>87.222.40.160</t>
  </si>
  <si>
    <t>80.174.14.98</t>
  </si>
  <si>
    <t>83.46.190.54</t>
  </si>
  <si>
    <t>Lo único que se me ocurre comentar es el excesivo calor que hace en esta biblioteca en épocas de exámenes, que hace que sea horroroso estar allí estudiando con semejante sopor. La iluminación cuando ya anochece queda un poco escasa, seria conveniente poner luces en los escritorios, no necesariamente individuales ( unas lamparas que cuelguen de los techos y focalicen la luz sobre las mesas por ejemplo)</t>
  </si>
  <si>
    <t>84.77.89.246</t>
  </si>
  <si>
    <t>147.96.65.205</t>
  </si>
  <si>
    <t>89.107.48.130</t>
  </si>
  <si>
    <t>85.54.132.62</t>
  </si>
  <si>
    <t>147.96.50.177</t>
  </si>
  <si>
    <t>Además de ser un espacio demasiado pequeño para las necesidades de lo estudiantes de trabajo social y disponer de una cantidad bastante limitada de libros y documentos (en muchos casos las lecturas y libros que se encomiendan desde nuestros estudios no están en esta biblioteca, debe ser que no hay coordinación entre los profesores que solicitan a los alumnos estas lecturas y  la biblioteca del centro) lo que más significativamente veo necesario es un espacio para realizar trabajos grupales, aunque sólo haya uno, porque muchos trabajos académicos precisan de un espacio para poder hablar e incluso grabar las conversaciones en un lugar sin ruidos para poder después transcribir, etc...</t>
  </si>
  <si>
    <t>79.154.55.211</t>
  </si>
  <si>
    <t>Creo necesario mejorar el funcionamiento de la página web; a veces es extremadamente lenta en el proceso de búsqueda de documentos</t>
  </si>
  <si>
    <t>147.96.190.60</t>
  </si>
  <si>
    <t>falta de cordialidad de algún empleado, de resto felicitaciones</t>
  </si>
  <si>
    <t>195.235.66.226</t>
  </si>
  <si>
    <t>84.76.129.82</t>
  </si>
  <si>
    <t>83.63.152.206</t>
  </si>
  <si>
    <t>Que dejen un poco mas de tiempo los libros, a si como que se generen mas puestos de estudios,dado q somos muchos alumnos y muchas veces nos quedamos sin sitio, a si como q al estar las mesas muy juntas se molestan los unos a los otros y al estar tanta gente en un espacio tan reducido aumenta muuuucho el ruido!!!!y no facilita el poder estudiar con demasiada concentracion.</t>
  </si>
  <si>
    <t>83.45.172.186</t>
  </si>
  <si>
    <t>Hace mucho calor.</t>
  </si>
  <si>
    <t>El personal que atiende, al menos en el edificio de CC de la información parece que le debes la vida y te tratan que parece q te estan haciendo un favor.</t>
  </si>
  <si>
    <t>83.56.214.110</t>
  </si>
  <si>
    <t>88.0.246.105</t>
  </si>
  <si>
    <t>85.49.251.78</t>
  </si>
  <si>
    <t>-El horario de depósito de la Facultad de Ciencias de la Información debería ampliarse, ya que desde las 13 horas hasta las 17 no está disponible.&lt;br&gt;&lt;br&gt;-Con motivo de las obras nuestra biblioteca ha estado cerrada durante más de un mes, en un periodo en</t>
  </si>
  <si>
    <t>88.23.79.45</t>
  </si>
  <si>
    <t>Me gustaría poder enchufar mi ordenador portatil a la red para trabajar en la biblioteca. Gracias.</t>
  </si>
  <si>
    <t>83.59.1.110</t>
  </si>
  <si>
    <t>que sea mas facil entrar ha "mi cuenta" ya que la mayoria de las veces no me deja, no se si esque no reconoce bien los datos o porque</t>
  </si>
  <si>
    <t>88.0.25.149</t>
  </si>
  <si>
    <t>SE DEBE ABRIR LOS SABADOS Y CERRAR MAS TARDE</t>
  </si>
  <si>
    <t>Como la biblioteca de psicología tiene gran afluencia de estidiantes, no solo de psicología y logopedia sugiero que se ampíen los horarios, sobre todo en época de exámenes (apertura los fines de semana).&lt;br&gt;Que en época de exámenes cierren una parte para los alumnos de psicología y logopedia, porque no se está haciendo últimamente.</t>
  </si>
  <si>
    <t>83.33.214.85</t>
  </si>
  <si>
    <t>La biblioteca de filología hispánica del edificio A ha sido una constante molestia para los usuarios:&lt;br&gt;&lt;br&gt;- En verano estuvo cerrada, por lo que no podía accederse a lso libros de libre acceso. Eso fue imperdonable y los alumnos que nos quedamos en Madrid para estudiar no pudimos consultar algunos libros que sólo se encontraban en esa sala.&lt;br&gt;&lt;br&gt;- Recientemente, en los límites del periodo de exámenes, volvieron a cerrar la sala para pintarla, durante dos semanas. Una auténtica falta de consideración a los estudiantes. Una vergüenza.&lt;br&gt;&lt;br&gt;Que alguien tome cartas en el asunto para que estas situaciones precarias no vuelvan a suceder. &lt;br&gt;&lt;br&gt;Añado otra cosa: después de las obras de este verano, la sala de lectura daba asco, la mitad  de las luces no estaban puestas y continuaban molestando algunos dias con taladros.</t>
  </si>
  <si>
    <t>83.50.107.192</t>
  </si>
  <si>
    <t>83.60.169.238</t>
  </si>
  <si>
    <t>Se atienda a las necesidades de los alumnos de Logopedia en mayor medida.</t>
  </si>
  <si>
    <t>85.53.224.63</t>
  </si>
  <si>
    <t>Los usuarios deberían poder acceder a los libros directamente, sin tener que pedirlos al personal de la biblioteca.&lt;br&gt;&lt;br&gt;</t>
  </si>
  <si>
    <t>83.40.93.231</t>
  </si>
  <si>
    <t>que sigas asi de bien</t>
  </si>
  <si>
    <t>88.5.224.93</t>
  </si>
  <si>
    <t>Ampliar el plazo de las devoluciones una semana más.  Ampliar la biblioteca (en nuestra facultad es pequeña). Traer más libros y películas de ciencia ficciçon, terror, suspense y fantasía.</t>
  </si>
  <si>
    <t>79.156.10.51</t>
  </si>
  <si>
    <t>lo que no entiendo yo es que como no puedes reservar un ejemplar que en la web aunque ponga disponible luego no lo podemos reservar, y ademas pone prestamo frecuente.&lt;br&gt;Con esto quiero decir que porque haber yo no puedo reservar un ejemplar el cual esta disponible cuando luego no es asi.&lt;br&gt;asi que haber si podeis especificar mejor la reserva de los ejemplares cuales están disponibles y cuales no.&lt;br&gt;muchas gracias.un saludo</t>
  </si>
  <si>
    <t>88.18.87.130</t>
  </si>
  <si>
    <t>Son necesarios mas puestos informaticos</t>
  </si>
  <si>
    <t>83.60.201.71</t>
  </si>
  <si>
    <t>84.123.233.85</t>
  </si>
  <si>
    <t>80.30.27.162</t>
  </si>
  <si>
    <t>82.159.11.120</t>
  </si>
  <si>
    <t>83.33.209.179</t>
  </si>
  <si>
    <t xml:space="preserve">&lt;br&gt;Apertura de horario en fines de semana (sábados, domingos) y festivos, durante todo el año.   &lt;br&gt;El personal que trabaja en las bibliotecas no está motivado y "pasa" de hacer guardar las distintas normativas:&lt;br&gt;     - hacer guardar SILENCIO.  La gente habla, y aunque sea en voz baja, es muy molesto.&lt;br&gt;     - impedir la RESERVA de sitios.  Entre amiguetes es habitual dicha reserva durante horas y horas.&lt;br&gt;Los sistemas de aire acondicionado generan un RUIDO muy molesto:&lt;br&gt;     - Ciencias de la Información.  Medicina.  Farmacia.  Derecho.  etc. etc.&lt;br&gt; Es increible (pero es cierto) que en el interior de la sala de estudio de la biblioteca de la facultad de Ciencias de la &lt;br&gt; Información, hay dos grandes máquinas de hacer fotocopias que generan tremendo RUIDO.&lt;br&gt;Se ruega mejorar el sistema de iluminación: Geografía e Historia, Medicina, Farmacia, ...&lt;br&gt;     </t>
  </si>
  <si>
    <t>87.220.94.138</t>
  </si>
  <si>
    <t>83.40.60.156</t>
  </si>
  <si>
    <t>en el horario de apertura extraordinaria de febrero-junio-septiembre abriría alguna biblioteca más para dar más acceso a más gente y tendría especial atención al calendario de exámenes de todos los estudios.</t>
  </si>
  <si>
    <t>83.42.132.133</t>
  </si>
  <si>
    <t>La carrera de Trabajo Social es una de las que mas demanda tiene por parte de los alumnos/as y la capacidad de la biblioteca no se corresponde con el número de alumnos/as.&lt;br&gt;&lt;br&gt;Felicitar por el personal de biblioteca y los becarios.&lt;br&gt;&lt;br&gt;</t>
  </si>
  <si>
    <t>83.37.89.159</t>
  </si>
  <si>
    <t>Deberian subsanar los problemas con las goteras de la biblioteca... Hace unos 10 días una gotera me cayó sobre los apuntes y me fastidio 4 meses de curro diario porq caló desde el primero al ultimo folio. El horario es absurdo... a las 9 de la mañana abris en época de examenes...&lt;br&gt;&lt;br&gt;No estoi contento con el servicio de la biblioteca, tiene mucho que mejorar...</t>
  </si>
  <si>
    <t>83.52.216.68</t>
  </si>
  <si>
    <t xml:space="preserve">A menudo a la hora de ir a sacar un libro en prestamo me remiten a la máquina de autoprestamo, que la mayoría de las veces no me lee el canet, por lo que tengo que volver de nuevo al mostrador de prestamo.&lt;br&gt;&lt;br&gt;Algunos de los libros, sobre todo los manuales generales más usados, se encuentran realmente en mal estado (sucios subrallados, rotos o con páginas o capítulos enteros arrancados). Sería bueno una revisión y renovación de algunos de estos libros. </t>
  </si>
  <si>
    <t>85.54.36.135</t>
  </si>
  <si>
    <t>88.6.17.169</t>
  </si>
  <si>
    <t>Mas espacio entre sillas. &lt;br&gt;Mas salas de reuniones.</t>
  </si>
  <si>
    <t>213.37.58.44</t>
  </si>
  <si>
    <t>Mas puestos de lectura y facilidad a la hora de consultar cualquier libro que pretenda ser adquirido</t>
  </si>
  <si>
    <t>80.37.128.3</t>
  </si>
  <si>
    <t>147.96.196.91</t>
  </si>
  <si>
    <t>La biblioteca debería abrir antes, y tener más puestos de lectura.</t>
  </si>
  <si>
    <t xml:space="preserve">- En época de exámenes no hay ningún lugar salvo los pasillos para poder estudiar.&lt;br&gt;- En época de exámenes se agotan siempre los libros que usa el profesor para dar clase.&lt;br&gt;- En la facultad de Informática el ascensor es de uso exclusivo y tenemos que </t>
  </si>
  <si>
    <t>84.76.69.109</t>
  </si>
  <si>
    <t>soy estudiante de periodismo.&lt;br&gt;&lt;br&gt;muchas veces, vengo a esta biblioteca para utilizar los ordenadores. y me encuentro con que no hay ninguno libre, y muchas veces -si no siempre- están siendo utilizados por gente que está comentando fotitos en el TUENTI, FACEBOOK o demás gilipolleces, y me tengo que esperar a que acaben para poder ponerme a trabajar. yo también utilizo esas redes, pero en mi casa, no aquí.&lt;br&gt;&lt;br&gt;creo que debería estar prohibido utilizar los ordenadores con ese fin.</t>
  </si>
  <si>
    <t>88.2.96.123</t>
  </si>
  <si>
    <t>88.11.234.57</t>
  </si>
  <si>
    <t>85.60.100.190</t>
  </si>
  <si>
    <t>213.37.37.26</t>
  </si>
  <si>
    <t>195.53.78.83</t>
  </si>
  <si>
    <t>De modo global, el servicio de bibliotecas de la Complutense me parece, con mucho, el mejor servicio de toda la universidad. El régimen de acceso y la eficacia de gestión del Servicio de Préstamo Interbibliotecario, en mi caso, el que se presta en la Facultad de Filología, es magnífico. Su gratuidad contribuye decisivamente a universalizar el acceso al mismo y a permitir a los miembros de la comunidad universitaria tener acceso casi inmediato a los últimos resultados publicados de la investigación. &lt;br&gt;También resulta muy destacable el acceso a recursos electrónicos, particularmente los accesibles fuera del campus de la universidad. En ocasiones echo en falta algunos recursos que afectan de forma inmediata mi propia especialidad (filologías árabe y hebrea e historia medieval), pero entiendo que deben prevalecer otros criterios en la distribución del presupuesto disponible. &lt;br&gt;Por la calidad de lo conservado, por la calidad profesional y humana del personal adscrito y por los medios puestos a disposición de los investigadores, la Biblioteca Histórica es una de las mejores bibliotecas de fondo antiguo donde se puede trabajar a nivel internacional. Sin más, es un orgullo que semejante institución forme parte de la Universidad Complutense y su papel como centro de conservación del patrimonio y de investigación avanzada debería ser promovida a nivel internacional.&lt;br&gt;Quizá dos incovenientes de la disposición de las bibliotecas de la Universidad sean, por un lado, la dispersión física de sus sedes y, en el caso concreto de Filología, la dispersión de los fondos en nueve bibliotecas departamentales, con problemas de horarios (a veces extraordinariamente restringidos, principalmente en verano), acceso e instalaciones de consulta de los fondos y, en no pocas ocasiones, extravío de los fondos.&lt;br&gt;Al respecto de este mismo problema de acceso a los fondos, quizá convendría señalar en la página web de la Biblioteca que la consulta de la mayor parte del fondo de tesis doctorales no digitalizadas suele llevar una demora de tres días hasta la recepción de la tesis solicitada en la Unidad de Tesis.</t>
  </si>
  <si>
    <t>Tras dejar mi carné de alumno, tal como contempla el reglamento de uso de las intalaciones de la biblioteca de la Facultad de educación en lo que al uso de espacio privado destinado al desarrollo de trabajos grupales se refiere, éste resultó dañado. Nadie en la biblioteca se hizo responsable de dicho daño, cuando yo y  todos los usuarios sí debemos hacernos cargo del deteriodo de los espacios destinados a trabajo grupal y somos responsables de todo el equipameinto que allí se encuentra. Me parece que el funcionamiento de este servicio es más que mejorable, tenidendo en cuenta que se trata de un espacio de gran utilidad. Debido a esto, sugiero que el proceso de ocupación del espacio no conlleve la entrega de un documento, por otra parte tan útil como el carné universitario, y del cual nadie se hace responsable. Así propongo que se apunten los datos de todas la personas que ocupen dicho espacio y que trascurrido el tiempo máximo de ocupación sean avisados y se les invite educadamente a abandonar el espacio. Esto es totalmente viable ya que la oficina de información donde se tramita la solicitud del espacio se encuentra justo en frente de la sala origen de mi queja, a unos excasos 5 metros. Sin más me despido, esperando que esta sugerencia no caiga en saco roto.</t>
  </si>
  <si>
    <t>83.49.220.70</t>
  </si>
  <si>
    <t xml:space="preserve"> El préstamo entre centros de la UCM es lentísimo ; a veces llegan antes los libros de otras bibbliotecas.</t>
  </si>
  <si>
    <t>80.32.159.111</t>
  </si>
  <si>
    <t>88.2.97.131</t>
  </si>
  <si>
    <t>147.96.45.40</t>
  </si>
  <si>
    <t xml:space="preserve">Yo vengo de Alemania y encontraba aqui un sistema biblotecaria muy diferente y mucho peor que en mi universidad en alemania. Se tiene que esperar hasta media hora para recibir un libro que por fin eventualmente no te vale nada. Si existiria un libre acceso para todos los libros seria posible de ver el libro antes de prestarlo. Ademas creo que el tiempo de prestamo esta muy corto, asi que si necesitas escribir un trabajo esto normalmente tarda mas que 2 semanas. </t>
  </si>
  <si>
    <t>Personalmente me gustaría enfatizar la consulta de algunos libros de Fondo Histórico. Estos, que tan valiosos son, solo se permiten consultar en sala, cosa razonable, pero no se da la opción de poder fotocopiar algunas páginas. Resulta un incoveniente para las personas que realizamos estudios de docotardo. Por ello, resulta una verdadera "lata", pasarse horas y horas copiando por un asunto que en otros centros tiene una solución mas rápida y cómoda.&lt;br&gt;&lt;br&gt;muchas gracias</t>
  </si>
  <si>
    <t>82.158.55.217</t>
  </si>
  <si>
    <t>En época de exámens, se debería controlar el tiempo que los puestos se encuentran vacios, porque es una lástima que se desaprovechen esos puestos tan necesarios.&lt;br&gt;&lt;br&gt;Otra sugerencia es que hay ciertos ejemplares que se encuentran como bibliografia obligatoria para varios profesors, y los ejemplares que se encuentran en la biblioteca no son suficientes, a lo mejor 3 o 4.&lt;br&gt;&lt;br&gt;Muchas gracias por el trabajo que realizais para que nos sea más sencillas las horas de estudio.</t>
  </si>
  <si>
    <t>85.54.170.26</t>
  </si>
  <si>
    <t>En mi caso, el principal problema que encuentro en el uso habitual que hago de la biblioteca (casi diario) es la mala gestión de los espacios, especialmente en épocas de exámenes y similar. Mi perfil de usuario es el de investigador, y casi a diario, y siempre en las épocas de mayor afluencia, los espacios y servicios destinados destinados a los investigadores se invaden de otros usuarios, distorsionando su función, dificultando el uso que de la biblioteca hacemos los investigadores, quienes somos los que más necesitamos las bibliotecas, como espacios de trabajo, más allá de la gente que las utiliza como espacios de estudio... Creo que es un problea a solucionar la creación de espacios de estudio, a la vez que se ajusta bien el control de acceso a las áreas de investigadores, y se garantiza de alguna manera que podamos trabajar con una mínima comodidad todo el año, y no tener que tirarnos de los pelos cada vez que se acerca enero, junio o septiembre, cuando tenemos incluso que valorar no asistir a la biblioteca para trabajar y tener que encontrar alternativas que, difícilmente encontramos...&lt;br&gt;&lt;br&gt;Perdón por la parrafada, pero espero de verdad que comprendan este problema y que intenten incorporarlo a las medidas que vayan a tomar a corto y medio plazo. Muchas gracias por su tiempo.</t>
  </si>
  <si>
    <t>88.6.25.168</t>
  </si>
  <si>
    <t>193.33.2.101</t>
  </si>
  <si>
    <t>80.38.114.244</t>
  </si>
  <si>
    <t>la pagina web es un desastre pero la biblioteca esta bien.</t>
  </si>
  <si>
    <t>83.59.9.199</t>
  </si>
  <si>
    <t>Debería haber más silencio en las salas de lectura.&lt;br&gt;También debería haber más días de apertura extraordinaria antes de los exámenes de febrero, junio y septiembre.&lt;br&gt;Por último, aunque es complicado, habría que tratar de evitar que la gente reserve puestos de lectura que luego no se ocupan.&lt;br&gt;Aparte de esto, el servicio es bastante bueno.</t>
  </si>
  <si>
    <t>88.0.116.177</t>
  </si>
  <si>
    <t>Por favor, cambien al director de la biblioteca de Documentación y a su ayudante.</t>
  </si>
  <si>
    <t>213.37.138.181</t>
  </si>
  <si>
    <t>Importante mejorar instalaciones ( y por lo tanto la comodidad a la hora de estudiar) y el horario de la facultad de Ciencias geológicas en época de examenes.</t>
  </si>
  <si>
    <t>213.98.236.158</t>
  </si>
  <si>
    <t>88.17.61.39</t>
  </si>
  <si>
    <t>A mi juicio, el servicio de la Biblioteca mejoraría considerablemente si algunas bibliotecas de la Universidad abrieran los fines de semana y festivos completos, como se hace en la UPM; o bien con una sala 24h como tiene la UAM.</t>
  </si>
  <si>
    <t>83.41.193.36</t>
  </si>
  <si>
    <t>Más bibliotecas abiertas en periodo de exámenes 24hora.</t>
  </si>
  <si>
    <t>88.6.15.97</t>
  </si>
  <si>
    <t>81.32.161.12</t>
  </si>
  <si>
    <t>88.16.155.197</t>
  </si>
  <si>
    <t>87.220.72.164</t>
  </si>
  <si>
    <t>89.129.245.34</t>
  </si>
  <si>
    <t xml:space="preserve">abrirla mas hombreeeeee </t>
  </si>
  <si>
    <t>81.39.81.12</t>
  </si>
  <si>
    <t>perdonen, pero no habran tenido otro tiempo más oportuno para pintar la biblioteca de filología del A?</t>
  </si>
  <si>
    <t>83.33.146.71</t>
  </si>
  <si>
    <t>El horario de apertura de este año es realmente deficiente en relación con las fechas de exámenes que este año son especialmente tempranas. Sobre todo durante las Navidades el servicio ha sido deficiente. Me parece una falta de previsión grave que perjudica a los alumnos.&lt;br&gt;&lt;br&gt;Por lo demás felicitaros a todos por vuestra labor que es sobresaliente.</t>
  </si>
  <si>
    <t>85.53.15.173</t>
  </si>
  <si>
    <t>88.22.23.131</t>
  </si>
  <si>
    <t>poner instalaciones mas comodas (sillas)&lt;br&gt;ampliacion de la mediateca&lt;br&gt;posibilidad de reservar cualquier libro a traves de internet&lt;br&gt;plazos mas amplios, cuando uno los solicita&lt;br&gt;mas ordenadores, a ser posible, con impresora, pues nos han quitado la del aula de informatica</t>
  </si>
  <si>
    <t>81.38.82.223</t>
  </si>
  <si>
    <t>Los funcionarios del servicio de préstamo son de lo mas amable,colaborador y buena gente que he conocido en mi vida.Ademas de su cualificacion profesional ,cuentan con una humanidad y una comprension hacia el alumno que deberia ser conocidos por toda la sociedad como ejemplo de lo que debe ser un funcionario.&lt;br&gt;</t>
  </si>
  <si>
    <t>CUESTIONARIO DE SATISFACCIÓN DE USUARIOS SOBRE LOS SERVICIOS BIBLIOTECARIOS</t>
  </si>
  <si>
    <t>ENCUESTA DE EVALUACIÓN DE LA BIBLIOTECA</t>
  </si>
  <si>
    <t>Encuestas contestadas</t>
  </si>
  <si>
    <t>1.</t>
  </si>
  <si>
    <t>Datos personales:</t>
  </si>
  <si>
    <t>1.1</t>
  </si>
  <si>
    <t>NC</t>
  </si>
  <si>
    <t xml:space="preserve">1.2 </t>
  </si>
  <si>
    <t>1.2.1 ¿Qué curso estudias?</t>
  </si>
  <si>
    <t>N</t>
  </si>
  <si>
    <t>%</t>
  </si>
  <si>
    <t>Tres o más veces por semana</t>
  </si>
  <si>
    <t>Una o dos veces por semana</t>
  </si>
  <si>
    <t>Una o dos veces al mes</t>
  </si>
  <si>
    <t>Sólo en época de exámenes</t>
  </si>
  <si>
    <t xml:space="preserve">Nunca </t>
  </si>
  <si>
    <t xml:space="preserve">2. </t>
  </si>
  <si>
    <t>Instalaciones y equipos:</t>
  </si>
  <si>
    <t>L</t>
  </si>
  <si>
    <t>K</t>
  </si>
  <si>
    <t>J</t>
  </si>
  <si>
    <t>? nc</t>
  </si>
  <si>
    <t>Su mayor o menor satisfacción con cada uno de ellos ("1= muy insatisfecho", "5= muy satisfecho")</t>
  </si>
  <si>
    <t>4.</t>
  </si>
  <si>
    <t>El préstamo:</t>
  </si>
  <si>
    <t>id</t>
  </si>
  <si>
    <t>1. USUARIOS</t>
  </si>
  <si>
    <t>Tipo de usuario</t>
  </si>
  <si>
    <t>Si usted es alumno, indique el ciclo en el que está matriculado</t>
  </si>
  <si>
    <t>¿En qué Facultad o Escuela desarrolla su principal actividad?</t>
  </si>
  <si>
    <t>¿Con qué frecuencia utiliza cualquiera de las bibliotecas durante el curso?</t>
  </si>
  <si>
    <t>Indique su mayor o menor grado de satisfacción en relación a los siguientes aspectos, Los valores serían 1 (Muy insatisfecho) ; 2 (Insatisfecho) ; 3 (Normal) ; 4 (Satisfecho) ; 5 (Muy satisfecho)</t>
  </si>
  <si>
    <t>2. INSTALACIONES Y EQUIPOS</t>
  </si>
  <si>
    <t xml:space="preserve">2.1 El horario de la biblioteca </t>
  </si>
  <si>
    <t>2.2 El número de puestos de lectura</t>
  </si>
  <si>
    <t>2.3 La comodidad de las instalaciones</t>
  </si>
  <si>
    <t>2.4 El ambiente de trabajo y estudio</t>
  </si>
  <si>
    <t>2.5 El equipamiento informático</t>
  </si>
  <si>
    <t>3. RECURSOS DE INFORMACIÓN (Libros, revistas, audiovisuales, etc.)</t>
  </si>
  <si>
    <t>3.1 La adecuación de la colección a sus necesidades</t>
  </si>
  <si>
    <t>3.2 La facilidad para localizar los libros</t>
  </si>
  <si>
    <t>3.3 La facilidad para localizar una revista, un periódico, etc.</t>
  </si>
  <si>
    <t>3.4 La facilidad para acceder a los recursos electrónicos que necesita</t>
  </si>
  <si>
    <t>3.5 La facilidad para encontrar documentos por secciones (manuales, referencia, hemeroteca, etc)</t>
  </si>
  <si>
    <t>3.6 La respuesta obtenida al solicitar alguna información</t>
  </si>
  <si>
    <t xml:space="preserve"> 3.7 La facilidad para consultar el catálogo de la biblioteca</t>
  </si>
  <si>
    <t>3.8 La facilidad para hacer sugerencias y comentarios o peticiones para nuevas adquisiciones</t>
  </si>
  <si>
    <t>3.9 La respuesta obtenida a las sugerencias, comentarios o peticiones para nuevas adquisiciones</t>
  </si>
  <si>
    <t>4. EL PRÉSTAMO</t>
  </si>
  <si>
    <t>4.1 La agilidad al ser atendido en el mostrador de préstamo</t>
  </si>
  <si>
    <t>4.2 La idoneidad de los plazos de préstamo</t>
  </si>
  <si>
    <t>4.3 El número de documentos que se pueden obtener en préstamo</t>
  </si>
  <si>
    <t>4.4 La sencillez para formalizar el préstamo</t>
  </si>
  <si>
    <t>4.5. La sencillez para reservar y renovar el préstamo de documentos</t>
  </si>
  <si>
    <t xml:space="preserve"> 4.6. La facilidad para conocer el estado de sus préstamos y reservas a través del Catálogo automatizado (CISNE)</t>
  </si>
  <si>
    <t>4.7. La facilidad/rapidez con la que se puede disponer de un documento que está en otra biblioteca</t>
  </si>
  <si>
    <t>5. LA FORMACIÓN DE USUARIOS</t>
  </si>
  <si>
    <t>5.1 ¿Cómo calificaría la utilidad de la información básica que se recibe al inicio de los estudios?</t>
  </si>
  <si>
    <t>5.2 ¿Conoce la oferta de cursos de formación de usuarios que tiene la biblioteca?</t>
  </si>
  <si>
    <t>5.3 ¿Ha asistido a algún curso de formación de usuarios?</t>
  </si>
  <si>
    <t>5.4 Si lo ha hecho, la información que ha recibido ¿le ha resultado...</t>
  </si>
  <si>
    <t>6. EL PERSONAL DE LA BIBLIOTECA</t>
  </si>
  <si>
    <t>6.1 La capacidad de gestión y resolución de las preguntas del personal de la biblioteca</t>
  </si>
  <si>
    <t>6.2 La cordialidad y amabilidad en el trato del personal de la biblioteca</t>
  </si>
  <si>
    <t>7. VALORACIÓN GLOBAL</t>
  </si>
  <si>
    <t>7.1 ¿Cómo valoraría globalmente el servicio de biblioteca?</t>
  </si>
  <si>
    <t>7.2 En su opinión, ¿Cómo ha evolucionado este servicio en los dos últimos años?</t>
  </si>
  <si>
    <t>8. OBSERVACIONES Y SUGERENCIAS</t>
  </si>
  <si>
    <t>8.1 Hemos reservado este espacio para que nos exponga brevemente aquellas sugerencias o propuestas que considere que podrían mejorar el servicio de Biblioteca</t>
  </si>
  <si>
    <t>Fecha</t>
  </si>
  <si>
    <t>IP</t>
  </si>
  <si>
    <t>Alumno</t>
  </si>
  <si>
    <t>Master y Doctorado</t>
  </si>
  <si>
    <t xml:space="preserve">Escuela Universitaria de Estadística </t>
  </si>
  <si>
    <t>NO</t>
  </si>
  <si>
    <t>10.150.3.82</t>
  </si>
  <si>
    <t>1ª ciclo</t>
  </si>
  <si>
    <t>84.77.29.101</t>
  </si>
  <si>
    <t>PDI</t>
  </si>
  <si>
    <t>Los oredenadores deberían estar juntos en el fondo de la biblioteca por tres razones:&lt;br&gt; 1. Los teclados cerca de personas estudiando generan un ruido molesto&lt;br&gt; 2. La presencia de ordenadores genera que se formen grupos e irremediablemente que comenten cosas entre ellos&lt;br&gt; 3. sería más fácil saber si existen puestos libres en algún ordenador en lugar de tener que "pasear por la biblíoteca en busca de un puesto libre"</t>
  </si>
  <si>
    <t>147.96.1.115</t>
  </si>
  <si>
    <t xml:space="preserve">Facultad de Ciencias Químicas </t>
  </si>
  <si>
    <t>SI</t>
  </si>
  <si>
    <t>81.38.19.38</t>
  </si>
  <si>
    <t xml:space="preserve">Facultad de Psicología </t>
  </si>
  <si>
    <t xml:space="preserve">Escuela Universitaria de Enfermería, Fisioterapia y Podología </t>
  </si>
  <si>
    <t>A MI ME GUSTARIA QUE SE AMPLIARA EL TIEMPO DE PRÉSTAMO DE LOS LIBROS A 2 SEMANAS YA QUE, AL MENOS EN ENFERMERIA ,EL TIEMPO DEL QUE SE DISPONE ENTRE SEMANA PARA ESTUDIAR,CONSULTAR LIBROS, APUNTES,... ES ESCASO Y AL LIMITARNOS A LOS FINES DE SEMANA ( EN MI CASO) EL PRESTAMO DE 1 SEMANA NO ME ES UTIL Y ME VEO OBLIGADA A COGER Y DEVOLVER EN LA MISMA SEMANA  DISTINTOS LIBROS PARA PODER TENER APOYO EL FIN DE SEMANA EN CASA, Y COMO NO PUEDO DEJAR Y LLEVARME EL MISMO LIBRO PUES ES UN PROBLEMA.&lt;br&gt;EVIDENTEMENTE, ESA AMPLIACION DE PLAZOS OS OBLIGARIA A TENER MAS EJEMPLARES DISPONIBLES EN LA BIBLIOTECA CON EL CONSIGUIENTE GASTO QUE ELLO CONLLEVA, Y EN LOS TIEMPOS QUE CORREN ME PARECE QUE ESTA PETICION NO VA A SER FACIL DE CONSEGUIR,PERO A LO MEJOR EN UN FUTURO SI ES POSIBLE.&lt;br&gt;&lt;br&gt;MUCHAS GRACIAS.</t>
  </si>
  <si>
    <t>88.22.182.241</t>
  </si>
  <si>
    <t xml:space="preserve">Facultad de Filosofía </t>
  </si>
  <si>
    <t>88.25.192.34</t>
  </si>
  <si>
    <t xml:space="preserve">Facultad de Ciencias de la Información </t>
  </si>
  <si>
    <t>83.54.134.150</t>
  </si>
  <si>
    <t>2º ciclo</t>
  </si>
  <si>
    <t xml:space="preserve">Facultad de Ciencias Económicas y Empresariales </t>
  </si>
  <si>
    <t>85.59.121.80</t>
  </si>
  <si>
    <t xml:space="preserve">Facultad de Ciencias de la Documentación </t>
  </si>
  <si>
    <t>213.37.170.59</t>
  </si>
  <si>
    <t>88.23.151.223</t>
  </si>
  <si>
    <t xml:space="preserve">Facultad de Filología </t>
  </si>
  <si>
    <t xml:space="preserve">Facultad de Veterinaria </t>
  </si>
  <si>
    <t>80.26.72.30</t>
  </si>
  <si>
    <t>Simplemente propondría más puestos de lectura en la biblioteca ya que en época de exámenes se queda pequeña.</t>
  </si>
  <si>
    <t>84.77.133.122</t>
  </si>
  <si>
    <t xml:space="preserve">Facultad de Geografía e Historia </t>
  </si>
  <si>
    <t>Si los alumnos debemos usar el autoprestamo, entonces q se pongan más maquinas de este tipo, q se aumente el número de ordenadores para busqueda de material en la biblioteca, y si fuera posible q el tiempo de espera para los libros de deposito no sea tanto</t>
  </si>
  <si>
    <t xml:space="preserve">Facultad de Educación </t>
  </si>
  <si>
    <t xml:space="preserve">ampliacion del horario y del numero de bibliotecas abiertas en epoca de examenes </t>
  </si>
  <si>
    <t>85.54.177.201</t>
  </si>
  <si>
    <t>Mejorar el servicio de fotocopiadoras, siempre están estropeadas y hacen mucho ruido</t>
  </si>
  <si>
    <t>88.9.51.93</t>
  </si>
  <si>
    <t>213.37.137.184</t>
  </si>
  <si>
    <t>Faltan puestos y faltan libros de manuales.&lt;br&gt;Saludos</t>
  </si>
  <si>
    <t>83.39.44.22</t>
  </si>
  <si>
    <t>QUE PONGAN CALEFACCION EN INVIERNO JODER</t>
  </si>
  <si>
    <t>147.96.76.166</t>
  </si>
  <si>
    <t>Creo que el servicio de Docimoteca podría mejorarse ya que tardan en atender y desconocen si los tests y materiales que prestan están en buenas condiciones y no los acondicionan para mejorar su conservación (arreglar materiales que están despegados, cambiar gomas dadas de sí etc).&lt;br&gt;&lt;br&gt;Hay abundantes fallos en la recepción de libros, se devuelven en fecha y no los registran por lo que pueden llegar a sancionar al usuario habiendo devuelto el libro dentro del periodo establecido (esto me ha ocurrido en tres ocasiones el pasado curso).&lt;br&gt;&lt;br&gt;Hay desajustes entre la Secretaría y el servicio de biblioteca puesto que el periodo de matriculación de la tesis llega hasta Marzo y en biblioteca se niegan a realizar el préstamo a partir de Enero si no se presenta el recibo de pago correspondiente, nadie es capaz de explicar a qué se debe esto.&lt;br&gt;&lt;br&gt;El acceso a las bases de datos vía internet es complicado y las instrucciones no se ajustan a la realidad&lt;br&gt;&lt;br&gt;</t>
  </si>
  <si>
    <t>Un horario mucho mas amplio hasta las de 7:00 a 22:00 todos los dias del año... mayor numero de ordenadores y mayor numero de puestos de lectura asi como mejores condiciones de cada puesto (la comodidad se puede mejorar)... asi como mayor disponibilidad para corrdinar el estudio con el servicio de reprografia que es bastante deficitario... deberia bastar con imprimir desde el ordenador disponible de busquedas... ¿de que sirve poder acceder a la red informatica y la web si lo tengo que almacenar en un pen drive e imprimirlo en casa?</t>
  </si>
  <si>
    <t>Debería mejorarse la climatización de la biblioteca de odontología.</t>
  </si>
  <si>
    <t>Debería evolucionar mejor esta biblioteca. Además de poner máss recursos electrónicos nuevos y más puestos de lectura en condiciones, deberían de darles un toque al personal de la biblioteca, porque aparte de que a veces parecen morder, siempre están jugando al solitario o viendo el correo o el tuenti sentaditas en su ordenador, y no van a por los libros que les pedimos al depósito hasta que no hay al menos 3 pedidos... con lo cual podemos estar esperando más de 40 minutos, como me pasó a mí el otro día.</t>
  </si>
  <si>
    <t>80.58.205.33</t>
  </si>
  <si>
    <t xml:space="preserve">Facultad de Medicina </t>
  </si>
  <si>
    <t>89.130.74.154</t>
  </si>
  <si>
    <t>83.33.253.184</t>
  </si>
  <si>
    <t>88.2.182.5</t>
  </si>
  <si>
    <t xml:space="preserve">Facultad de Ciencias Físicas </t>
  </si>
  <si>
    <t>El Horario de la biblioteca debería ir acorde con el de las clases...........de 8.30 a 20.30..........o de 9.00 a 21.00 (En Físicas no ocurre así)&lt;br&gt;&lt;br&gt;Y En las vacaciones de Navidad, el horario de este año me parece ridículo, sólo 4 días!! y además de que sólo abren 2 días la de económicas por la tarde, van a abrir la de derecho 2 días por la tarde, cuando sabemos que el conducto de ventilación de la cafetería de derecho no funciona correctamente y se mete una nube de aceite dentro de la biblioteca que hace que después de comer no haya quien estudie en esa biblioteca.&lt;br&gt;&lt;br&gt;El año pasado abrió CC de la Información (mañana y tarde) y más días que este año.........funcionó bien...por qué deciden cambiar??</t>
  </si>
  <si>
    <t>82.158.140.88</t>
  </si>
  <si>
    <t>Otros Centros (Servicios Centrales, Rectorado, Centros adscritos,etc)</t>
  </si>
  <si>
    <t>Mi participación la realizo como antiguo alumno de la UCM con el carnet como tal. A pesar de las valoraciones emitidas considero que, lamentablemente, el número de ejemplares que podemos tomar prestados es mínimo al igual que la imposibilidad de poder renovarlos. En muchos casos, los antiguos alumnos de la UCM terminamos siendo estudiantes de oposiciones. Nos gustaría que nuestra antigua universidad (con la que podríamos volver a colaborar en el futuro) nos respaldara ampliando el número de libros a prestar o permitiéndonos renovarlos y reservarlos.&lt;br&gt;&lt;br&gt;Gracias por su atención y por la iniciativa de llevar a cabo una encuesta de valoración de los servicios bibliotecarios de la Complutense.</t>
  </si>
  <si>
    <t>80.103.34.29</t>
  </si>
  <si>
    <t>81.44.135.192</t>
  </si>
  <si>
    <t>194.224.186.57</t>
  </si>
  <si>
    <t>hay poco silencio por parte del personl de la biblioteca, ya que ablan como si estuviesen en su casa. la biblioteca sta mal nsonorizada, se escuchan demasiado las hojas al pasarse</t>
  </si>
  <si>
    <t>80.58.205.56</t>
  </si>
  <si>
    <t>88.23.148.198</t>
  </si>
  <si>
    <t>PAS</t>
  </si>
  <si>
    <t>83.46.197.134</t>
  </si>
  <si>
    <t>147.96.1.106</t>
  </si>
  <si>
    <t xml:space="preserve">Facultad de Derecho </t>
  </si>
  <si>
    <t xml:space="preserve">Facultad de Ciencias Matemáticas </t>
  </si>
  <si>
    <t>Falta máquina reprografía en biblioteca matemáticas investigación.&lt;br&gt;La gente tiene la mala costumbre de hablar en las salas de lectura y aunque es en forma de susurro molesta.Deberían vigilarlo para prohibirlo.</t>
  </si>
  <si>
    <t>147.96.76.114</t>
  </si>
  <si>
    <t xml:space="preserve">Facultad de Ciencias Políticas y Sociología </t>
  </si>
  <si>
    <t>La biblioteca deberia abrir tambien los fines de semana!!!</t>
  </si>
  <si>
    <t>147.96.52.18</t>
  </si>
  <si>
    <t>Mejor control de los libros prestados ya que en alguna ocasión el libro que había pedido se supone que se había devuelto pero llevaba varios meses de retraso.&lt;br&gt;Más salas cerradas para poder hacer trabajos en grupo sin molestar a lso compañeros. &lt;br&gt;Mejora de los ordenadores que hay en la biblioteca ya que siempre hay alguno fuera de servicio o sin ratón o teclado.</t>
  </si>
  <si>
    <t>88.18.240.76</t>
  </si>
  <si>
    <t>Escuela Universitaria de Trabajo Social</t>
  </si>
  <si>
    <t>Que alarguen los plazos de los préstamos al menos a los alumnos</t>
  </si>
  <si>
    <t>84.79.214.33</t>
  </si>
  <si>
    <t>Mejorar la dotación informática</t>
  </si>
  <si>
    <t>147.96.76.11</t>
  </si>
  <si>
    <t>Se deberían habilitar más salas de estudio, aunque sé que por espacio eso es bastante improbable. También se podrían prestar portátiles, como se hace en otras bibliotecas, o podría ser accesible el PI para todo el mundo.</t>
  </si>
  <si>
    <t>Los libros que los profesores nos recomiendan para hacer trabajos o para estudiar su asignatura, algunos son escasos en la biblioteca por lo cuál hace que la calidad del estudio de sus asignaturas sea deficiente (a veces otros alumnos tienen en préstamo los libros y no se puede acceder a ellos, sobre todo cuándo su número es bajo).&lt;br&gt;&lt;br&gt;Por otra parte me parecen excesivas las multas por la no devolución de un libro: dos días de retención del carnet por cada día de retraso. Lo normal debería ser un día como en casi todas las bibliotecas. Esto también interfiere en el estudio. En cuanto a los avisos de retraso, los deberían hacer por email, que es más rápido y efectivo. El enviar cartas al domicilio aparte de ser perjudicial para el medio ambiente es costoso (el papel, los sobres, los sellos y la tinta cuestan dinero, que podrían dedicar a otras cosas, como por ejemplo la compra de libros).&lt;br&gt;&lt;br&gt;La fotocopiadora de la biblioteca se atasca a cada dos por tres y el servicio de reprografía en la facultad no se encarga del fotocopiado de capítulos sueltos.&lt;br&gt;&lt;br&gt;La sala no es acogedora para el estudio, es muy pequeña, las mesas están muy juntas y son muy poco individuales: no hay intimidad para el estudio.&lt;br&gt;</t>
  </si>
  <si>
    <t>88.3.101.180</t>
  </si>
  <si>
    <t>84.77.199.28</t>
  </si>
  <si>
    <t>En la mediateca, facilitaría el poderse llevar a casa un test el estudiante, ya que en muchos trabajos se necesita disponer de éstos para buscar información y para pasárselos a un sujeto si se da el caso de que en el trabajo nos lo hayan pedido.&lt;br&gt;Por lo demás está todo correcto.</t>
  </si>
  <si>
    <t>Se debería tratar mejor a los usuarios de la biblioteca, ya que en más de una ocasión me he sentido incómodo con los empleados de la biblioteca. No me refiero a las personas del mostrador, que hacen su trabajo de manera eficiente, me refiero a los gerentes, que demuestran muy poca compasión con usuarios que saben poco de la biblioteca y su catálogo y de las instalaciones. En más de una ocasión me han dado ganas de no volver, y no lo haría si no fuera la biblioteca de mi facultad gracias a ellos. &lt;br&gt;Poca información en los cursos de formación, que más que formar, más parece que nos esten examinando de los contenidos del curso.&lt;br&gt;¿Como es posible que la hemeroteca solo disponga de periódicos de lunes a viernes?¿Y los fines de semana?¿No hay noticias?&lt;br&gt;Instalaciones pequeñas, sobre todo la hemeroteca. Por favor, intenten cambiar el desagüe. Cada vez que alguien tira de la cadena en los pisos de arriba, se oye como baja todo por la tubería que sobresale de la sala. ¡¡ Da muy mala imágen !!</t>
  </si>
  <si>
    <t>147.96.47.61</t>
  </si>
  <si>
    <t xml:space="preserve">Facultad de Ciencias Biológicas </t>
  </si>
  <si>
    <t>Es necesario mas material informatico, mas comodidad de accesibilidad de horarios, pero sobre todo que se habiliten mas espacios para poder trabajar en grupo. Es muy importante</t>
  </si>
  <si>
    <t>Se ven puestos de estudio ocupados por libros y objetos con la intención de reservarse y durante mucho tiempo no se utilizan. Hay muchos alumnos hablando en corrillos durante largo tiempo, sentados y de pie.</t>
  </si>
  <si>
    <t>80.37.171.251</t>
  </si>
  <si>
    <t>147.96.202.227</t>
  </si>
  <si>
    <t xml:space="preserve">Facultad de Informática </t>
  </si>
  <si>
    <t>Me parece fatal que en época de vacaciones de Navidad no puedan renovarse los libros y que ne hagan venir el día 2 de enero a devolver un libro salvo la correspondiente multalo cual me impedirá sacar libros unos cuantos días.</t>
  </si>
  <si>
    <t>10.147.64.68</t>
  </si>
  <si>
    <t>Me parece fatal no poder renovar los libros ahora en vacaciones salvo pena de la correspondiente multa que me impedirá sacar libros durante unos días. Vamos¡¡ que tengo que venir el día 2 de enero a devolver un libro.</t>
  </si>
  <si>
    <t>Existe una cierta diferencia en el turno de mañana y turno de tarde. Por la tarde no tengo ninguna queja, pero por la mañana debido al tamaño de la biblioteca, el hecho de que el personal esté en continua "charla" hace que la biblitoeca no sea un lugar ni de estudio ni trabajo.</t>
  </si>
  <si>
    <t>147.96.47.130</t>
  </si>
  <si>
    <t>147.96.47.172</t>
  </si>
  <si>
    <t xml:space="preserve">Escuela Universitaria de Estudios Empresariales </t>
  </si>
  <si>
    <t>80.36.24.119</t>
  </si>
  <si>
    <t>147.96.118.152</t>
  </si>
  <si>
    <t>Excelente Biblioteca, el personal es muy correcto y tratan de mantener el silencio, aunque no siempre lo consiguen. Debería abir los 7 días de la semana por donde está situada,no solo en epocas de examenes y tratar de mantener el orden y el silencio mas, pero bien en general. A veces hace mucho calor en verano.</t>
  </si>
  <si>
    <t>1. Es inaceptable el frio o el calor casi extremo, dependiendo de la época el año. &lt;br&gt;2. Las cubiertas de la sala de estudio están  abiertas, pudiendo caerte ojas, e incluso insenctos desde el techo.&lt;br&gt;3. Cuando funciona la refrigeración hace un ruido que al principio no es molesto pero al tiempo es deconcentrador. Esto se agrava cuando se apaga por haber alcanzado la temperatura escogida, entonces se escucha un silencio angelical que es destrozado al volverse a encender el servicio de refrigeración.</t>
  </si>
  <si>
    <t>88.3.222.166</t>
  </si>
  <si>
    <t>87.220.134.41</t>
  </si>
  <si>
    <t>84.79.181.149</t>
  </si>
  <si>
    <t>147.96.27.161</t>
  </si>
  <si>
    <t>A la hora de renovar un libro el día límite a través de internet existe el problema de que no se puede hacer más allá del horario de cierre de Biblioteca, cuando debería ser posible hacerlo al menos hasta las 12 de la noche del último día, dado que mucha gente llega más tarde de las 8 a su casa.</t>
  </si>
  <si>
    <t>85.53.218.131</t>
  </si>
  <si>
    <t>El plazo de reserva de un libro no debería ser superior a una semana, ya que si alguien más lo necesita debe esperar, 1º hasta que sea devuelto, 2º que la persona que lo ha reservado vaya a por el hasta el límite que el mismo puso, que llega hasta ser de un mes...., y 3º esperar una vez que lo ha cogido, a que lo devuelva, esto hace que si una segunda persona lo que quiere coger deba esperar tanto tiempo que probablemente ya no necesite el el libro para cuando lo quiera.</t>
  </si>
  <si>
    <t>79.152.15.206</t>
  </si>
  <si>
    <t>83.54.212.66</t>
  </si>
  <si>
    <t>193.152.253.5</t>
  </si>
  <si>
    <t>mas ordenadores por afvor, ahora que tenemos mas espacio es necesario que halla mas material multimedia. Siempre esta todo lleno, es necesario que se disponga de mas ordenadores</t>
  </si>
  <si>
    <t xml:space="preserve">&lt;br&gt; llevan por lo menos 2 años haciendo obras en la biblioteca en periodo de exámenes, esperemos que en febrero de 2009 no se repita de nuevo. el personal de la biblioteca está más atento a las páginas web que se visitan que de silenciar sus propios teléfonos. la biblioteca de modernas muchas veces abre tarde, y la biblioteca de hebreo SIEMPRE abre tarde. el personal de la biblioteca no suele llamar la atención de estudiantes/usuarios que hablan por el movil DENTRO de la biblioteca. </t>
  </si>
  <si>
    <t xml:space="preserve">-1- Ampliar el tiempo de préstamo de los libros prestados con poca frecuencia. ¿Qué prisa hay devolver un libro que se va a morir de la risa en el depósito? Por poner un ejemplo: hacer que los libros que no se hayan prestado en los últimos ocho meses, se </t>
  </si>
  <si>
    <t>147.96.190.69</t>
  </si>
  <si>
    <t>Exigir mayor silencio en la sala inferior de la facultad de Psicología (en especial en el área de ordenadores y junto a la mediateca).&lt;br&gt;Actualizar el software de los equipos informáticos, pues imposibilita la visualización de muchas páginas de importancia formativa.&lt;br&gt;</t>
  </si>
  <si>
    <t xml:space="preserve">Facultad de Farmacia </t>
  </si>
  <si>
    <t>En la facultad de farmacia hay mucho libro obsoleto, y ademas mucha demada de determinados ejemplares que en epoca de examenes hace imposible su consulta.&lt;br&gt;En epoca de examenes, seria conveniente ampliar el horario a 24 horas</t>
  </si>
  <si>
    <t>147.96.76.95</t>
  </si>
  <si>
    <t>83.52.162.45</t>
  </si>
  <si>
    <t xml:space="preserve">Distribución de los puestos de lectura en época de exámenes, evitando que más del 50 % de los mismos estén ocupados por estudiantes ajenos a la facultad (Geografía e Historia) que no hacen ningún uso de los fondos de la biblioteca, en detrimento de los estudiantes que sí queremos y necesitamos usarlos pero nos es imposible por falta de sitio. </t>
  </si>
  <si>
    <t>83.54.134.210</t>
  </si>
  <si>
    <t>Ha empeorado bastante en los últimos años el servicio de la biblioteca. Antes no había tantos problemas con los puestos informáticos, estaba todo mejor gestionado y siempre había sitio para estudiar. Ya no me gusta nada.</t>
  </si>
  <si>
    <t xml:space="preserve">Simplemente lo único que me gustaría comentar es que en la biblioteca de Químicas, los ordenadores que están situados en el vestíbulo se dediquen a consultas rápidas, tal y como está anunciado en los carteles, y relacionadas con materia de estudio, y no a visitar espacios fotográficos (tuenti) y otras visitas lúdicas. Pienso que, en todo caso, podrian hacer esas consultas en la sala de ordenadores. Por lo demás estoy muy satisfecho con el servicio de la biblioteca de Químicas.   </t>
  </si>
  <si>
    <t>79.151.11.153</t>
  </si>
  <si>
    <t>83.61.126.88</t>
  </si>
  <si>
    <t>Hay demasiado ruido, sobretodo en la parte de abajo, debido a la mediateca y el continuo funcionamiento de las fotocopiadoras. Además, la iluminación no es muy buena.&lt;br&gt;&lt;br&gt;Gracias :D</t>
  </si>
  <si>
    <t>El personal, no todo no es muy amable, y aunque haya cinco personas detrás del mostrador te hacen esperar. Si hay colas para sacar los libros por el aparato electrónico y hay personas detrás del mostrador que pueden ayudar no lo hacen. Da la sensación de que no van a hacer ningún esfuezo por los usuarios, y cuanto menos se molestren mejor, muchos de ellos pero no todos.</t>
  </si>
  <si>
    <t>80.58.205.47</t>
  </si>
  <si>
    <t>147.96.118.136</t>
  </si>
  <si>
    <t>83.58.179.44</t>
  </si>
  <si>
    <t>Una adquisión de libros más en consonacia con las necesidades del alumnado. Hacer hincapié en las últimas ediciones que puedan estar en español. Quizás algún título más de divulgación científica.&lt;br&gt;Las películas de préstamo en mi opinión podrían ser sustituídas en la facultad de Biología por documentales o películas de temática biológica. Los pc's que se han instalado en la sala de lectura molestan a los puestos de lectura próximos por el constante ruido del teclado. Suele hacer demasiado calor en todas las salas.</t>
  </si>
  <si>
    <t>80.38.41.98</t>
  </si>
  <si>
    <t xml:space="preserve">me gustaría que en época de exámenes el periodo de apertura de la biblio teca fuera mayor, y que los fines de semana también pudiésemos contar con esta biblioteca dado que es en la que mejor se estudia de todo el campus de Somosaguas. </t>
  </si>
  <si>
    <t xml:space="preserve">Sólo quería resaltar el fenomenal trabajo del personal de biblioteca, concretamente de los encargados de Intercentros, que realizan un loable trabajo y saben atender todas mis peticiones, resolver dudas y problemas y dar un trato personalizado y muy profesional. </t>
  </si>
  <si>
    <t>83.45.174.40</t>
  </si>
  <si>
    <t>79.147.83.195</t>
  </si>
  <si>
    <t>83.37.102.61</t>
  </si>
  <si>
    <t>147.96.34.181</t>
  </si>
  <si>
    <t>Lo mejor de la biblioteca es el trato recibido por el personal, su coordialidad, amabilidad y disposición para ayudar y solvantar problemas</t>
  </si>
  <si>
    <t>85.53.160.224</t>
  </si>
  <si>
    <t>Propongo la retirada permanente del carnet de la biblioteca a cualquier persona que anote o subraye un libro. Soy consciente de la dificultad que esto conlleva, ya que un elevado porcentaje de los libros que he consultado a lo largo de mis estudios están subrayados, en su mayoría de forma permanente. La persona que no sepa utilizar los libros sin destrozarlos, sencillamente no debería estar en una Universidad, sino en un centro de formación preescolar para aprender que, de la misma manera que uno no debe dibujar en las paredes de su casa, tampoco debe hacerlo en los libros, especialmente en los ajenos.&lt;br&gt;Quiero agradecer a todo el personal de la biblioteca su profesionalidad, ya que, en algunas ocasiones, el bibliotecario -en este caso bibliotecaria- ha llegado a encontrar un volumen determinado entre varios (unos más de cincuenta) con la misma signatura.&lt;br&gt;</t>
  </si>
  <si>
    <t>147.96.1.236</t>
  </si>
  <si>
    <t>85.53.15.101</t>
  </si>
  <si>
    <t>147.96.42.148</t>
  </si>
  <si>
    <t>seria adecuado que se respete el silencio.</t>
  </si>
  <si>
    <t>80.38.102.17</t>
  </si>
  <si>
    <t>La biblioteca está haciendo un meritorio esfuerzo por adaptarse a las necesidades del EEES; el personal es en general competente y los recursos han venido siendo suficientes en los últimos años. Sin embargo, en los últimos meses se nota que los recursos para las desideratas se han reducido bastante (o se han agotado), lo que implicaría conocer mejor cómo se gasta el presupuesto (qué colecciones o profesores se lo están gastando) para poner un poco de orden. Por otra parte, el préstamo interbibliotecario es lento y algo engorroso (no se realiza en el mostrador general y en el lugar en que se hace no siempre está la persona que lo lleva).&lt;br&gt;Por lo demás, mi nivel de satisfacción con los servicios prestados es alto.</t>
  </si>
  <si>
    <t>80.103.83.157</t>
  </si>
  <si>
    <t>87.217.20.175</t>
  </si>
  <si>
    <t>80.36.126.60</t>
  </si>
  <si>
    <t>Los préstamos interbibliotecarios son muy útiles para evitar desplazamientos a otras bibliotecas o facultades. Pero no funcionan con agilidadb, por lo menos en mi caso. Por ejemplo: solicité un libro de otra biblioteca, ahora consta como prestado, pero yo no lo he recibido... Va a llegar la fecha de devolución y sigo sin haber consultado ese libro.&lt;br&gt;De todas formas, mi valoración general del servicios bibliotecario es muy buena.</t>
  </si>
  <si>
    <t>80.25.141.19</t>
  </si>
  <si>
    <t>La biblioteca de Cs de la Información cerró todo el verano, y cierra antes en vacaciones de navidad, impidiendo tener acceso a libros específicos.&lt;br&gt;Mientras que en el resto de las bibliotecas los libros de depósito tardan no más de 20 minutos en ser entregados, en la nuestra la búsqueda sólo se realiza en las horas impares... y si se pide un libro a las 19:05, hay que esperar hasta el día siguiente.&lt;br&gt;La sensación es que "cada vez que pueden, cierran" y no hay predisposición ante las necesidades del alumno. El trato del personal es muy amable, pero eso no basta para dar un buen servicio.</t>
  </si>
  <si>
    <t>83.56.170.4</t>
  </si>
  <si>
    <t>79.150.229.55</t>
  </si>
  <si>
    <t>casi no se pueden sacar libros de la biblioteca, lo que hace mas dificil la preparacion de trabajos  y la recopilacion de datos</t>
  </si>
  <si>
    <t>89.130.72.244</t>
  </si>
  <si>
    <t xml:space="preserve">Sin acritud pero con sinceridad considero que este año el servicio de las bibliotecas de la Complutense ha sido de escasa calidad. Durante el verano de 2008 ha estado cerrado casi la totalidad de las bibliotecas de humanidades y ccii. Además el invierno de 2008 también ha cerrado la biblioteca de ccii. Esto no es lógico y personalmente creo que cerrar una biblioteca debería realizarse sólo en caso graves.&lt;br&gt;Un cordial saludo. </t>
  </si>
  <si>
    <t>79.147.26.49</t>
  </si>
  <si>
    <t>las sillas de antes de la reforma eran muchísimo mejores que estas!!!! estas hacen ruido! y son incomodas! y me parece que la organizacion de las mesas de antes también era mejor, ya que estaban más alejadas de la puerta y más aisladas del ruido y distracciones por las estanterias del principio de la biblioteca.</t>
  </si>
  <si>
    <t>En general, la biblioteca UCM es uno de los servicios más eficientes de nuestra universidad. ¡Muchas gracias!&lt;br&gt;&lt;br&gt;Dos comentarios:&lt;br&gt;&lt;br&gt;1) El nuevo sistema automatizado de préstamo (con la máquina) es incómodo, y lleva más tiempo que el anterior.&lt;br&gt;&lt;br&gt;2) En particular, en la Facultad de Educación: al estar fuera del edificio la nueva localización de la biblioteca, el pedido de libros de depósito es SUMAMENTE engorroso, porque ahora en vez de ser una actividad "de paso" dentro de los movimientos diarios del profesorado (p.e., entre clases) implica DOS SALIDAS del edificio (una para reservar, otra para retirar). Sugiero que a través de CISNE o de otro medio automatizado los profesores de esa facultad podamos hacer pedidos de depósito, para pasar luego a retirarlos.&lt;br&gt;&lt;br&gt;&lt;br&gt;</t>
  </si>
  <si>
    <t>147.96.68.216</t>
  </si>
  <si>
    <t>80.33.127.61</t>
  </si>
  <si>
    <t>147.96.199.28</t>
  </si>
  <si>
    <t>91.46.231.140</t>
  </si>
  <si>
    <t>80.58.205.99</t>
  </si>
  <si>
    <t>Los libros que hay estan muy bien...Pero son muy pocos.&lt;br&gt;Mientras la facultad de derecho de la complutense compra 5 libros la Autonoma compra 10.&lt;br&gt;Siempre tengo que pedir a mis amigos que me los saquen de la Autonoma por la imposibilidad de conseguir libros en la complutense.</t>
  </si>
  <si>
    <t>150.244.201.49</t>
  </si>
  <si>
    <t>147.96.23.186</t>
  </si>
  <si>
    <t>en cuanto al equipamiento informatico ha empeorado mucho este curso, antes con el carnet de usuario se podia acceder a un ordenador portatil. Ahora no, hay que darse de alta en secretaria y es muy incomodo</t>
  </si>
  <si>
    <t>80.30.31.75</t>
  </si>
  <si>
    <t>83.41.170.191</t>
  </si>
  <si>
    <t>147.96.77.24</t>
  </si>
  <si>
    <t>Creo que sería enormemente útil que se habilitara una bandeja para la devolución de los libros, ya que así no habría que esperar las colas que se forman en cada biblioteca. Es una función que he observado en otras bibliotecas y que veo muy efectiva, rápida y útil para todos.</t>
  </si>
  <si>
    <t>82.144.106.39</t>
  </si>
  <si>
    <t>Tendrían que poner bandejas exclusivas para la devolución de los libros y así agilizar las colas que se forman en las horas puntas (entre clase y clase).</t>
  </si>
  <si>
    <t>Considero que, en general, la biblioteca de la UCM ofrece un buen servicio tanto a alumnos, como a investigadores y profesores.&lt;br&gt;Sin embargo, me parece que se deberian establecer unos tiempos límite en lo que al uso del ordenador se refiere, pues existen personas que acostumbran a abusar del ordenador para actividades que están fuera del ámbito académico.&lt;br&gt;Por otra parte, conocer a través del catálogo CISNE qué día y a qué hora nuestro carnet ha sido desbloqueado (en el caso de que haya sido bloqueado por retraso de devolución, o cualquier otra causa) sería de mucha ayuda para agilizar el proceso de préstamo.&lt;br&gt;Un saludo.</t>
  </si>
  <si>
    <t>82.158.250.84</t>
  </si>
  <si>
    <t>COMO ESTUDIANTE DE CIENCIAS DE LA BIBLIOTECONOMIA SUGIERO &lt;br&gt;-INSTALAR INSTRUMENTOS DE MEDICIÓN AMBIENTAL: TERMÓMETRO, PSICRÓMETRO (PARA MEDIR LA HUMEDAD)...&lt;br&gt;-SOBRE LOS LIBROS QUE GOOGLE DIGITALIZA (COMO PUEDO FILTRAR LA BÚSQUEDA POR FACULTADES)&lt;br&gt;-ME ENCANTA QUE EL BUZÓN DE SUGERENCIAS ESTÉ DETRAS DE LA PUERTA DE ENTRADA DONDE NADIE LO VE.&lt;br&gt;&lt;br&gt;-LA SUGERENCIA MÁS IMPORTANTE QUE QUIERO DESTACAR ES EL GRAN DESCONOCIMIENTO QUE TENEMOS LOS ALUMNOS DE LAS BASES DE DATOS Y PRODUCTOS QUE CONTRATA LA BUCM: SI NO NOS ENTERAMOS, SI NO EXISTE UN LISTADO EN PAPEL CON BREVES EXPLICACIONES, SI NO NOS FORMAN AL RESPECTO.... SEGUIREMOS SIN UTILIZARL@S Y POR LO TANTO ME HACE MUCHA GRACIA ESE DESPILFARRO DE DINERO.</t>
  </si>
  <si>
    <t>79.145.171.2</t>
  </si>
  <si>
    <t>La instalación de la Facultad de Geografía e Historia es buena, también los recursos. Sin embargo, el trato por parte del personal deja mucho que desear. Es muy frecuente que llegues al mostrador y que te los encuentres hablando. Tardan un poco en atenderte y lo hacen casi como obligados "perdonánte además la vida". En concreto, el pasado día 21 de diciembre como no fui capaz de encontrar un libro acudí con la referencia al mostrador y la respuesta que obtuve de lo que parecía ser una becaria (al lado tenía a la responsable de la biblioteca en ese momento) fue un "no lo sé, TÚ SABRÁS LO QUE BUSCAS". Yo en ningún falte a esta señorita al respeto, SÓLO LE PEDÍA AYUDA. Pero supongo que es mucho pedir cuando están a punto de cerrar la biblioteca y hay que irse a casita (me presenté con esta petición a la 1:30, cuando cerraban a las 1:45)&lt;br&gt;Ante situaciones como esta, te sientes desprotegido. Me gustaría que mejorará el trato y, sobre todo, que pudieramos quejarnos libremente de estas actitudes</t>
  </si>
  <si>
    <t>83.39.45.33</t>
  </si>
  <si>
    <t>La biblioteca de Geográfia e Historia necesita, en mi opinión, más personal. Asimismo necesita un personal más eficiente y mejor formado. Es habitual encontrar libros descolocados y de imposible ubicación y en el uso del depósito el personal frecuentemente sube libros que no son los anotados en la papeleta de préstamo.&lt;br&gt;Un buen curso de formación sobre el funcionamiento de la biblioteca a los numerosos becarios que circulan por la misma agilizaría y facilitaría mucho las cosas al usuario. &lt;br&gt;&lt;br&gt;En contraposición desearía manifestar mi satisfacción hacia la biblioteca de Bellas Artes, con las lógicas diferencias por el tamaño y el número de usuarios, el trato y trabajo de asesoramiento del personal es excelente.</t>
  </si>
  <si>
    <t>85.48.150.26</t>
  </si>
  <si>
    <t>84.76.227.217</t>
  </si>
  <si>
    <t>84.76.209.70</t>
  </si>
  <si>
    <t>147.96.1.132</t>
  </si>
  <si>
    <t>83.46.115.216</t>
  </si>
  <si>
    <t>85.49.133.235</t>
  </si>
  <si>
    <t>Ampliación del horario de la biblioteca.</t>
  </si>
  <si>
    <t>83.32.96.235</t>
  </si>
  <si>
    <t>85.49.213.158</t>
  </si>
  <si>
    <t>Encuestas del 2008</t>
  </si>
  <si>
    <t>N/C</t>
  </si>
  <si>
    <t>La formación de usuarios:</t>
  </si>
  <si>
    <t>Nada útil</t>
  </si>
  <si>
    <t>Poco útil</t>
  </si>
  <si>
    <t>Normal</t>
  </si>
  <si>
    <t>Útil</t>
  </si>
  <si>
    <t>Muy útil</t>
  </si>
  <si>
    <t>No</t>
  </si>
  <si>
    <t xml:space="preserve">Poco útil               </t>
  </si>
  <si>
    <t xml:space="preserve">Normal             </t>
  </si>
  <si>
    <t xml:space="preserve">Útil              </t>
  </si>
  <si>
    <t>6.</t>
  </si>
  <si>
    <t>El personal de la biblioteca:</t>
  </si>
  <si>
    <t>7.</t>
  </si>
  <si>
    <t>Valoración global:</t>
  </si>
  <si>
    <r>
      <t xml:space="preserve">Su mayor o menor satisfacción con cada uno de ellos (" </t>
    </r>
    <r>
      <rPr>
        <b/>
        <sz val="11"/>
        <color indexed="10"/>
        <rFont val="Arial"/>
        <family val="2"/>
      </rPr>
      <t>1= muy insatisfecho</t>
    </r>
    <r>
      <rPr>
        <sz val="11"/>
        <rFont val="Arial"/>
        <family val="2"/>
      </rPr>
      <t>", "</t>
    </r>
    <r>
      <rPr>
        <b/>
        <sz val="11"/>
        <color indexed="12"/>
        <rFont val="Arial"/>
        <family val="2"/>
      </rPr>
      <t>5= muy satisfecho</t>
    </r>
    <r>
      <rPr>
        <sz val="11"/>
        <rFont val="Arial"/>
        <family val="2"/>
      </rPr>
      <t>")</t>
    </r>
  </si>
  <si>
    <r>
      <t>5.</t>
    </r>
    <r>
      <rPr>
        <b/>
        <sz val="10.5"/>
        <rFont val="Times New Roman"/>
        <family val="1"/>
      </rPr>
      <t xml:space="preserve"> </t>
    </r>
  </si>
  <si>
    <r>
      <t xml:space="preserve">Nada útil  </t>
    </r>
    <r>
      <rPr>
        <sz val="10"/>
        <rFont val="Arial"/>
        <family val="2"/>
      </rPr>
      <t xml:space="preserve">           </t>
    </r>
  </si>
  <si>
    <t>me resulta especialemente útil la posibilidad de conectarme online a las bases de datos suscritas. &lt;br&gt;he pedido en un par de ocasiones la compra de libros técnicos ligados a mi área de investigación y se han atendido mis peticiones en ambos casos.&lt;br&gt;estoy altamente satisfecha del servicio proporcionado: a los investigadores nos hace la vida mucho más fácil, accediendo a la biblioteca desde casa y la atención de personal es también muy buena.</t>
  </si>
  <si>
    <t>87.111.122.40</t>
  </si>
  <si>
    <t>89.7.156.192</t>
  </si>
  <si>
    <t xml:space="preserve">Facultad de Ciencias Geológicas </t>
  </si>
  <si>
    <t>83.39.123.34</t>
  </si>
  <si>
    <t>Debería haber una mayor oferta de libros escritos en otras lenguas del estado (catalán, galego, euskera).&lt;br&gt;Mayor facilidad para aconsejar adquisición de libros.&lt;br&gt;Un caso concreto es el del historiador Josep Termes Ardevol, conocido y premiado catedrático de historia de la universidad de barcelona especializado en el movimiento obrero del s.XIX-XX, del cual solo hay unos pocos ejemplares de tres o cuatro de sus muchos libros y la mayoria de ellos en Depósito. &lt;br&gt;&lt;br&gt;</t>
  </si>
  <si>
    <t>88.3.12.172</t>
  </si>
  <si>
    <t>Es una vergüenza que casi el 100% de los fondos de la biblioteca estén en depósito, dificultando su consulta. Igualmente resulta bochornoso que con una sonrrojante habitualidad la biblioteca o el depósito (es lo mismo) estén cerrados.</t>
  </si>
  <si>
    <t>82.158.132.88</t>
  </si>
  <si>
    <t>83.63.139.84</t>
  </si>
  <si>
    <t>83.50.111.70</t>
  </si>
  <si>
    <t>85.49.172.181</t>
  </si>
  <si>
    <t xml:space="preserve">Es imposible estudiar en la biblioteca de educación, en la sala de estudio hay ordenadores que son usados por más de dos personas para mirar páginas de contactos (facebook, tuenti...) y lo que le lleva hablar en alto. Es corriente ver como hablan por teléfono móvil dentro de la sala y no se guarda ningún silencio.Lo que más me indigana, es la dejadez del personal de la biblioteca, no hacen ningún esfuerzo porque guarden silencio y aunque varias personas que intentamos estudiar pidamos silencio, la gente sigue siendo irrespetuosa con aquellos que intentamos estudiar. Soy estudiante de esta universidad y me veo obligada a tener que ir a la bibliotecas de la politécnica para poder estudiar y todo, porque son unos incompetentes incapaces de asegurar un servicio tan importante como una sala de estudio. LLevo tres meses en los que no hay día que me tenga que ir porque es imposible estudiar, no hay silencio ni 5 minutos seguidos, una vergüenza.Pido al personal, que salga de vez en cuando de sus despachos y realice su trabajo, que no es el nuestro tener que pelearme con alumnos por poder estudiar. Pagamos unos servicios para que se cumplan.&lt;br&gt;. </t>
  </si>
  <si>
    <t>83.56.212.156</t>
  </si>
  <si>
    <t>En el periodo navideño la biblioteca debería seguir abierta en el horario de tarde, ya que muchos trabajamos por la mañana y no podemos preparar bien trabajos o exámenes sino es consultando determinados libros que hasta que de nuevo este abierto el día 7 no podemos utilizar. En otros sitios los empleados también tienen vacaciones por las tardes, pero estableciendo turnos de tal forma que no se cierra. Gracias</t>
  </si>
  <si>
    <t>213.37.138.56</t>
  </si>
  <si>
    <t>Al comenzar el curso ya nos explicaron que más adelante ampliarían la mediateca, es decir, el número de ordenadores, pues a veces no hay para todos.</t>
  </si>
  <si>
    <t>79.152.121.45</t>
  </si>
  <si>
    <t>El Decano de la Facultad de Farmacia se sigue negando a deshacerse de las mesas antiguas de la Biblioteca de Farmacia. Tienen una barra que impide que la silla entre bien por debajo y ello las hace especialmente incómodas, razón por la cual suelo marchar a la Biblioteca de Medicina a estudiar pese a que no siempre tienen la bibliografía que necesito. Es algo que se le lleva pidiendo desde hace años pero no ha habido manera de que se escuche.</t>
  </si>
  <si>
    <t>213.98.53.132</t>
  </si>
  <si>
    <t>147.96.41.151</t>
  </si>
  <si>
    <t>147.96.76.139</t>
  </si>
  <si>
    <t>Se ha dedicido acometer obras en la biblioteca de Cc de la Información en plenas vacaciones de diciembre, por lo que los estudiantes no han podido acudir a estudiar. Una mala decisión del decanato o gerencia.&lt;br&gt;A su vez cedí un libro a la colección, se me indicó que se iba a mencíonar dicha cesión y no se ha producido dicho hecho. &lt;br&gt;&lt;br&gt;vcamarab@ccinf.ucm.es</t>
  </si>
  <si>
    <t>147.96.31.193</t>
  </si>
  <si>
    <t>147.96.11.128</t>
  </si>
  <si>
    <t>80.26.16.74</t>
  </si>
  <si>
    <t>Resulta necesario mejorar la accesibilidad de la biblioteca. Instalando barandillas en aquellas zonas que no poseen, como en la entrada principal y en la sala de refencia de la Biblioteca de Geografía e Historia.&lt;br&gt;&lt;br&gt;Aumentar la plantilla de esta biblioteca para que todos los servicios permanezcan abiertos.&lt;br&gt;&lt;br&gt;Mejorar el servicio de reproducción de documentos....</t>
  </si>
  <si>
    <t>81.34.70.56</t>
  </si>
  <si>
    <t>83.32.34.3</t>
  </si>
  <si>
    <t xml:space="preserve">Facultad de Odontología </t>
  </si>
  <si>
    <t>el personal de la biblioteca la mayoria de las veces habla demasiado alto, entre ellos y con los usuarios.</t>
  </si>
  <si>
    <t>85.48.34.153</t>
  </si>
  <si>
    <t>195.53.125.134</t>
  </si>
  <si>
    <t>La biblioteca de Ciencias Físicas siempre se ha caracterizado por su pobreza, tanto en materiales y recursos, como en instalaciones y servicios; pero el colmo han sido las obras de la parte antigua de la facultad; es una VERGÜENZA.</t>
  </si>
  <si>
    <t>83.40.60.84</t>
  </si>
  <si>
    <t>83.38.144.247</t>
  </si>
  <si>
    <t>En general suelo utilizar la biblioteca de Filología clásica, así que mi encuesta va referida al servicio que en ella se da y no al servicio de otras bibliotecas de la facultad de Filología.&lt;br&gt;Los doctorandos que trabajamos en el depósito agradeceríamos que se ampliara el horario de apertura y que se dotara de una red de wifi real. Pues en muchas ocasiones sólo podemos realizar nuestro trabajo en la biblioteca, que cierra a las 20:00 y la red de wifi es muy deficitaria (sólo se puede acceder a veces y en las mesas de la parte final del depósito).&lt;br&gt;Por otro lado, nunca recibí una formación sobre los recursos al inicio de mis estudios, pero supongo que debe de ser útil.</t>
  </si>
  <si>
    <t>147.96.117.206</t>
  </si>
  <si>
    <t>88.8.145.240</t>
  </si>
  <si>
    <t>En la Facultad de Geografía e Historia han cambiado los horarios para pedir préstamos al depósito. A medio día, cuando mucha gente, como yo, tiene su único momento para ir a por libros, no puede hacerlo. Ya no existe esa posibilidad.&lt;br&gt;Y cerrar la biblioteca en la primera semana de enero ocasionará paros en la evolución del trabajo y estudio de los alumnos, que necesitan ir a realizar consultas.</t>
  </si>
  <si>
    <t>87.220.31.206</t>
  </si>
  <si>
    <t>83.60.140.31</t>
  </si>
  <si>
    <t>83.61.165.207</t>
  </si>
  <si>
    <t>217.127.90.17</t>
  </si>
  <si>
    <t>En mi opinión, algo que habría que modificar es la regulación tanto del aire acondicionado como de la calefacción, sobretodo de la calefacción, ya que puede resultar hasta agobiente en invierno y eso contrasta mucho con la temperatura de afuera.&lt;br&gt;Debería haber más iluminación. Y aunque hay muy buen ambiente para estudiar, en ocasiones la subida y bajada de las persionas y el sonido que hacen pueden distraer y/o moletar.&lt;br&gt;Por lo de más encuentro que el servicio y el funcionamiento de la bibloteca es muy bueno.</t>
  </si>
  <si>
    <t>82.159.70.119</t>
  </si>
  <si>
    <t>80.37.78.185</t>
  </si>
  <si>
    <t>El ambiente no es nada adecuado porque hay mucho ruido ambiente, principalmente por los bibliotecarios que hablan en tono de voz normal cuando el resto de los usuarios intentamos hablar lo más flojo posible. &lt;br&gt;&lt;br&gt;Los puestos de informática son INSUFICIENTES, siempre están ocupados, y suele haber un par de ordenadores estropeados.&lt;br&gt;&lt;br&gt;Hay insuficiencia de libros, libros muy importantes de los que sólo hay un par de ejemplares, otros de los que sólo hay del punto rojo... y además hay muchos libros importantes que faltan.&lt;br&gt;&lt;br&gt;El número de puestos de lectura es INSUFICIENTE, en época de exámenes no se puede coger sitio si no vas a la hora de apertura.</t>
  </si>
  <si>
    <t>88.11.154.17</t>
  </si>
  <si>
    <t>Necesitamos bibliotecas 24h. &lt;br&gt;Es realmente increible que en la Universidad Complutense de Madrid no haya este servicio de biblioteca. Nos tenemos que ir a la universidad Autónoma que si oferta una biblioteca 24, viéndonos en numerosas ocasiones "echados" por no pertenecer a esta.&lt;br&gt;Es de caracter URGENTE y PRIORITARIO acondicionar alguna biblioteca o aula que esté abierto las 24 HORAS TODOS LOS DÍAS DEL AÑO (no solo en época de exámenes).&lt;br&gt;&lt;br&gt;</t>
  </si>
  <si>
    <t>83.61.135.242</t>
  </si>
  <si>
    <t>En la biblioteca de Químicas tienen un problema para regular la temperatura. Hace mucho frío en invierno y nos asamos en primavera hasta que acaba el curso. Si nos quejamos nos dicen que ellos no pueden hacer nada.&lt;br&gt;Se pide respeto a los usuarios de la biblioteca, pero las bibliotecarias taconean más que nadie mientras reponen los libros.&lt;br&gt;El préstamo se ha ralentizado con los carnés nuevos este año.</t>
  </si>
  <si>
    <t>85.54.136.26</t>
  </si>
  <si>
    <t xml:space="preserve">Escuela Universitaria de Óptica </t>
  </si>
  <si>
    <t>84.79.185.28</t>
  </si>
  <si>
    <t>- El personal bibliotecario del mostrador de prestamo no se recicla, parece que se encuentra castigado, debido a la nula motivacion y valoracion.&lt;br&gt;- Los conocimientos sobre servicios basicos deberian mejorar de cara al usuario.&lt;br&gt;- Nula accesibilidad d</t>
  </si>
  <si>
    <t>79.146.132.1</t>
  </si>
  <si>
    <t>80.58.205.35</t>
  </si>
  <si>
    <t>Aumentar el préstamo. Aumentar el número de ejemplares de los libros que con más frecuencia se prestan.</t>
  </si>
  <si>
    <t>87.223.220.53</t>
  </si>
  <si>
    <t>Como primer punto y el más importante bajo mi punto de vista, es que estamos en la Universidad Complutense de Madrid, ¿COMO PUEDE SER QUE NO TENGA BIBLIOTECAS 24 HORAS DURANTE TODO EL AÑO? Los alumnos de esta universidad nos vemos obligados a tener que ir a otra universidad, concretamente a la Autónoma, pero no nos dejan pasar ya que piden carnet. Creo que los estudiantes de esta Universidad nos merecemos la oportunidad de estudiar cualquier dia del año y a cualquier hora del día!!&lt;br&gt;&lt;br&gt;</t>
  </si>
  <si>
    <t>80.35.213.171</t>
  </si>
  <si>
    <t>Horarios navidad y exámenes: resulta vergonzoso que todas las bibliotecas que abren en estos periodos lo hagan en la mayoría de los casos con horario restringido (solo mañanas) cuando sería más lógico abrir, por lo menos una, todo el día, como hacen otras universidades. Por este motivo me he visto obligado a ir a la biblioteca de otra universidad, y a dar mil vueltas para encontrar otra biblioteca abierta cuando me impedían la entrada. La Complutense debería sentirse en la obligación de abrir al menos una biblioteca durante el día entero en fines de semana y épocas especiales como navidad.</t>
  </si>
  <si>
    <t>213.37.21.149</t>
  </si>
  <si>
    <t>El funcionamiento de CISNE, la consulta por Internet, está pésimo según mi experiencia personal anterior y actual. Es el único fallo grave que veo respecto a la biblioteca.&lt;br&gt;&lt;br&gt;Por lo demás felicitaciones por el buen trabajo en todo lo demás! En mi opinión, un trabajo cercano a la perfección!</t>
  </si>
  <si>
    <t>83.46.79.52</t>
  </si>
  <si>
    <t>83.46.88.113</t>
  </si>
  <si>
    <t>Dentro de las sugerencias en la Escuela de Estudios empresariales, debería de ampliarse el número de puestos de lectura para poder estudiar y acondicionar la temperatura en la biblioteca porque en invierno la temperatua es demasiado baja.&lt;br&gt;&lt;br&gt;Destacar el servicio que ejerce el personal jóven de la biblioteca ya que son muy atentos y además siempre atienden con un carácter muy agradable y eso se agradece.&lt;br&gt;&lt;br&gt;El servicio de préstamo a domicilio se ha ampliado en cuanto a nº de documentos, cosa que nos beneficia y se agradece pero el plazo de préstamo para la mayoría de libros es de 1 semana y sería más productivo para los estudiantes ampliar dicho plazo a 10 días por ejemplo o por lo menos en libros que no tengan el punto verde (procedimiento que utilizan la mayoria de las bibliotecas públicas)&lt;br&gt;&lt;br&gt;Por otro lado, los libros que no tengan punto verde deberían poder renovarse más de dos veces por ejemplo ampliarse el número de renovaciones a cinco a no ser que existieran peticiones en espera.&lt;br&gt;&lt;br&gt;</t>
  </si>
  <si>
    <t>80.243.224.52</t>
  </si>
  <si>
    <t>En general, considero que la Biblioteca es la unidad que mejor funciona, no ya de mi facultad, sino de toda la UCM. Cuenta con buenos profesionales y ofrece todos los servicios necesarios para desarrollar mi trabajo.&lt;br&gt;&lt;br&gt;No obstante, considero que podría mejorar en determinados aspectos. En primer lugar, y sobre todo, debería tratar de mejorar su "capacidad coactiva" para no perder libros por no devolución (hay auténticos clásicos que deben de estar durmiendo en casa de ex alumnos o, peor aún, en despachos de catedráticos, etc.).&lt;br&gt;&lt;br&gt;Asimismo, a título personal, me gustaría que, alguna vez, se atendieran mis peticiones de compra de material bibliográfico (peticiones que, cuando las ha realizado mi director de tesis, han sido atendidas con gran brevedad). &lt;br&gt;&lt;br&gt;Muchas gracias por su atención.</t>
  </si>
  <si>
    <t>87.217.64.156</t>
  </si>
  <si>
    <t>88.14.25.34</t>
  </si>
  <si>
    <t>85.53.174.108</t>
  </si>
  <si>
    <t xml:space="preserve">Facultad de Bellas Artes </t>
  </si>
  <si>
    <t>El último periodo de obras en la biblioteca ha trastornado la adquisición de varios libros que debía de hacer. Creo que se debería de haber esperado a las vacaciones navideñas y no cerrar una semana antes.</t>
  </si>
  <si>
    <t>213.37.223.31</t>
  </si>
  <si>
    <t>El único problemilla la temperatura. Mucho frío en verano y mucho calor en invierno. Al haber dos pisos el aire caliente asciende y el frío desciende, por eso arriba pasas mucho calor y abajo mucho frío. Es el gran problema.&lt;br&gt;&lt;br&gt;Por lo demás, perfecto. Es la mejor biblioteca de Madrid con diferencia.&lt;br&gt;&lt;br&gt;Felicidades.</t>
  </si>
  <si>
    <t>87.218.216.61</t>
  </si>
  <si>
    <t>88.14.115.225</t>
  </si>
  <si>
    <t>193.153.19.150</t>
  </si>
  <si>
    <t>88.26.86.38</t>
  </si>
  <si>
    <t>87.222.55.84</t>
  </si>
  <si>
    <t>89.6.117.4</t>
  </si>
  <si>
    <t>Hemos perdido puesto de lectura a cambio de no pasar frio.&lt;br&gt;&lt;br&gt;Los alumnos debemos estudiar en los pasillos y hacer los trabajos en grupo en los mismos, ya que en física no tenemos aulas de trabajo y ¡¡¡en la biblioteca de químicas NO TENEMOS DERECHO  USO SI NO SOMOS QUÍMICOS!!! Nos echan de allí.&lt;br&gt;&lt;br&gt;El número de libros es escaso y cuando pides la compra de un libro, no es posible saber si lo han traido porque no te avisan y pasamos todo el año mirando el estante todos los días por si lo compran.&lt;br&gt;&lt;br&gt;No es normal que los grupos piloto tengan acceso a más libros que los de plan antiguo y en época de parciales no haya más de un libro de sala para consultar las personas que lo  necesiten, sea por trabajo de investigación, recordatorio de otras asignatura, etcétera.&lt;br&gt;&lt;br&gt;El Ruido en la biblioteca, así como en el resto del edificio causado por las obras, lo he obviado, pues no es culpa de la biblioteca.&lt;br&gt;&lt;br&gt;Hay gente que deja las cosas a primera hora ocupando una plaza de lectura y que a veces no aparecen hasta la hora de comer, lo cual trastorna al resto de compañeros que hacen la visita en valde a la biblioteca en busca de sitio para estudiar.&lt;br&gt;&lt;br&gt;En cuanto al préstamo, otras facultades tienen préstamos de 15 días, y triplican el número de ejemplares en asignaturas clave. nosotros no.&lt;br&gt;&lt;br&gt;un saludo y gracias por dejar expresarme</t>
  </si>
  <si>
    <t>85.54.134.183</t>
  </si>
  <si>
    <t>83.46.197.184</t>
  </si>
  <si>
    <t>85.59.77.82</t>
  </si>
  <si>
    <t>163.117.131.32</t>
  </si>
  <si>
    <t>83.40.146.42</t>
  </si>
  <si>
    <t>83.34.205.59</t>
  </si>
  <si>
    <t>Lo único que, como quizá hayan comprobado a través del cuestionario, me gustaría modificar es el periodo de préstamo. De hecho, lo haría más amplio hasta llegar a los 20 días. De todos modos he de destacar la facilidad por poder renovar de nuevo un ejemplar.&lt;br&gt;&lt;br&gt;Gracias</t>
  </si>
  <si>
    <t>83.50.102.169</t>
  </si>
  <si>
    <t>80.39.216.63</t>
  </si>
  <si>
    <t>88.12.94.191</t>
  </si>
  <si>
    <t xml:space="preserve">Sugeriría que el señor que está en el mostrador de entrada, que abre la biblioteca y que se encarga de la máquina de préstamo tuviera educación, porque todos los alumnos estamos muy descontentos con él y hemos tenido alguna mala experiencia con él (recalco TODOS). En el espacio cuyo cartel señala "trabajo en grupo" de la planta suelo, no deja sentarse a los alumnos en las sillas, de modo que exceptuando las que él quiere ofrecernos, los demás miembros del grupo debemos permanecer de pie. Finalmente, en la opción de la máquina de préstamo en la que se puede solicitar el ticket del libro te vigila para que no puedas dar a esa opción y le da él antes a su denegación, dándole igual que le hayas dicho que lo deseas.&lt;br&gt; </t>
  </si>
  <si>
    <t>En muchas ocasiones la signatura de los libros de libre acceso es excesivamente compleja. Si fuera posible, convendría una simplificación</t>
  </si>
  <si>
    <t>Es increíble e indignante la facilidad con la que cierra la biblioteca de ccii por obras, vaciones...</t>
  </si>
  <si>
    <t>147.96.116.232</t>
  </si>
  <si>
    <t>Observaciones: Últimamente algunos alumnos hemos tenido problemas al coger nuevos libros de la biblioteca porque no se había registrado la última devolución, con lo cual aparecían períodos bastante largos de bloqueo de préstamo a causa de una deficiente gestión de las devoluciones de los libros prestados.</t>
  </si>
  <si>
    <t>80.34.51.11</t>
  </si>
  <si>
    <t>Poca difusión de los recursos electrónicos y las explicaciones acerca de su uso insuficientes</t>
  </si>
  <si>
    <t>83.57.154.85</t>
  </si>
  <si>
    <t xml:space="preserve">Creo que el personal investigador debería tener acceso directo a los fondos de la biblioteca (sin necesidad de rellenar fichas) porque para los investigadores del área de humanidades los libros son la herramienta básica de su trabajo.&lt;br&gt; &lt;br&gt;También creo que la nueva normativa que restringe el acceso a los fondos a los doctores de la Complutense que en la actualidad no tienen una vinculación académica oficial con la universidad está injustificada. Este tipo de usuario es muy respetuoso con las colecciones y es el que mejor uso puede hacer de la biblioteca dado que se encuentra en el comienzo de su carrera investigadora. Esta normativa solo consigue ponerle trabas sin justificación alguna (en el caso de la biblioteca de Geografía e Historia los depósitos 1 y 2 están prácticamente vacios mañana y tarde). </t>
  </si>
  <si>
    <t>88.17.215.23</t>
  </si>
  <si>
    <t>En algunas ocasiones he querido renovar el préstamo de algún libro, y el sistema me lo deniega. Entiendo que la razón es no limitar la accesibilidad a sus libros de otros usuarios. Pero hay veces que no es posible leer un libro durante el tiempo del préstamo. Mi sugerencia es que, dado que el sistema informático permite saber cuáles son los títulos más solicitados, se compraran más ejemplares de esos libros.</t>
  </si>
  <si>
    <t>87.217.42.197</t>
  </si>
  <si>
    <t>Mi sugerencia principal es que se amplie el horario extraordinario en época de exámenes. En muchas de las carreras se empieza con los exámenes a principios de enero, y el horario especial comienza a mediados como muy pronto, obligándo a los alumnos a buscar soluciones alternativas (y por ejemplo en la politécnica no se permite el paso de alumnos de la Complutense) Gracias</t>
  </si>
  <si>
    <t>88.16.193.210</t>
  </si>
  <si>
    <t xml:space="preserve">Estimado Sr./Sra.:&lt;br&gt;&lt;br&gt;Soy alumno de postgrado en la Facultad de Ciencias de la Infomarción, y desde que empecé mis estudios en el curso 2007-2008 no he dejado de tener decepciones por el servicio que prestan las bibliotecas de nuestra universidad. Me parece lamentable que una universidad tan grande como la Complutense no mantenga ninguna biblioteca abierta durante el fin de semana, salvo para el período de exámenes (y un tiempo muy limitado, por cierto), y más lamentable todavía que la biblioteca de Ciencias de la Información estuviera un mes cerrado (del 15 de diciembre al 15 de enero), justo en un momento en el que los estudiantes necesitaban más de sus servicios. Para tanto tiempo, y en esa época, al menos hubiera sido de recibo haber dispuesto el servicio de préstamo, ya que el personal bibliotecario pasaba todo el día haciendo poco o nada. &lt;br&gt;&lt;br&gt;En mi antigua Universidad, la Autónoma de Barcelona, el servicio era de una calidad mucho mayor: había una biblioteca abierta las 24 horas, los siete días de la semana, durante todo el año. Del mismo modo, la apertura extraordinaria de todas las bibliotecas empieza a la vuelta del curso de enero (y el periodo de exámenes empieza el mismo día que en la Complutense, la primera semana de febrero). Ni que decir de la Universidad de mi ciudad natal, Tarragona, con muchos menos recusos: las bibliotecas (¡todas!) están abiertas siempre durante el fin de semana, todo el año, amén de ampliar los horarios durante el período de exámenes. &lt;br&gt;&lt;br&gt;Otra queja que me gustaría transmitirle se debe al hecho de que haya dos días festivos en enero (viernes 23 y 29), justo dos semanas antes del periodo de exámenes, y no haya ninguna biblioteca abierta. ¿Acaso los alumnos no necesitarán estudiar, aunque la universidad disponga sus días festivos justo antes de los exámenes - una estupidez que causa asombro a mis ex compañeros de Barcelona y estudiantes de otras universidades de Madrid? En esas semanas previas a los exámenes, ya no los días, sino las horas son muy valiosas para un estudiante. &lt;br&gt;&lt;br&gt;Sinceramente, llegué a la Universidad Complutense el curso pasado, atraído por el aura de prestigio de tal institución universitaria. No obstante, por lo que respecta al servicio de bibliotecas, me he encontrado con un servicio que jamás imaginé en una institución como esta. Y lo más grave: cuando uno transmite sus quejas personalmente no ya a los bibliotecarios, sino a los que ostentan puestos de dirección, recibe no ya la callada por respuesta, sino la actitud (¡ay, tan española!) del funcionario hostil al ciudadano. &lt;br&gt;&lt;br&gt;Lamento la dureza de este comentario, pero como usuario diario de las bibliotecas y estudiante de esta universidad, no encuentro otra forma de expresar mis quejas. &lt;br&gt;&lt;br&gt;Reciba un cordial saludo,&lt;br&gt;Javier   &lt;br&gt; </t>
  </si>
  <si>
    <t>85.48.194.97</t>
  </si>
  <si>
    <t>79.150.107.67</t>
  </si>
  <si>
    <t>MEJORAS EN LA BIBLIOTECA DE LA FACULTAD DE EDUCACIÓN:&lt;br&gt;&lt;br&gt;1.Que se instale el programa SPSS en los ordenadores de la biblioteca ya  que es el programa que utilizamos para hacer las prácticas de estadística.&lt;br&gt;&lt;br&gt;2. Que por lo menos en fechas de examenes se pida el carne de la universidad para acceder a la sala de estudio ya que la mayoria de la gente que esta estudiando y que además hablan muchisimo son de la Residencia Galdos y no son ni siquiera de universidades públicas.&lt;br&gt;&lt;br&gt;3.que se habite la antigua biblioteca como aula de estudio.</t>
  </si>
  <si>
    <t>82.158.24.46</t>
  </si>
  <si>
    <t>87.222.72.242</t>
  </si>
  <si>
    <t>El tiempo de espera para recibir los libros pedidos de depósito generalmente supera en mucho los 15 minutos, llegando en ocasiones a duplicar, incluso a triplicar este tiempo. Quizá habría que plantearse la posibilidad de ampliar la plantilla.</t>
  </si>
  <si>
    <t>82.223.21.193</t>
  </si>
  <si>
    <t>El tiempo que se pueden sacar los libros, porque lo saco y cuando llego a casa ya tengo que devolverlo. 1 semana es poco tiempo, ya que yo personalmente saco los libros para estudiar y en periodo de examenes no vengo a la universidad y tengo qu evenir aposta (desde bastante lejos) para renovar el libro. Minimo 2 semanas pondria yo. :D</t>
  </si>
  <si>
    <t>147.96.11.55</t>
  </si>
  <si>
    <t>La atención del personal depende de la persona que está en ese momento. Hay algunas personas muy majas que se desviven por ayudarte, pero hay otras que se han incorporado en los últimos años con cierto pasotismo incluso al formalizar los préstamos.&lt;br&gt;A veces el calor es insoportable.&lt;br&gt;Hay libros sobre el mismo tema que están en varias partes de la biblioteca ain ningún sentido, esto a veces hace que descubras un libro un año después de cuando lo necesitaste.&lt;br&gt;&lt;br&gt;El resto está muy bien.&lt;br&gt;Como sugerencia, añadiría a la web la posibilidad de ver hasta cuando dura tu multa por devolver material con retraso.</t>
  </si>
  <si>
    <t>85.60.102.222</t>
  </si>
  <si>
    <t>A veces faltan libros o revistas basicos para hacer una investigacion. Caso especifico APA, normas</t>
  </si>
  <si>
    <t>85.59.252.50</t>
  </si>
  <si>
    <t>87.220.227.85</t>
  </si>
  <si>
    <t>Ampliación de número de puestos de lectura!!!!!!!!! En Veterinaria somos muchos alumnos, compartimos con los de Ciencia y Tecnología de los Alimentos y no entramos! Siempre está llena a partir de Diciembre, no se puede estudiar bien por el exceso de gente, además tiene muy mal aislamiento de ruidos, se escucha lo que hace el de la esquina del lado opuesto.&lt;br&gt;Me parece una vegüenza que siendo una de las carreras de más horas de estudio, tanto como Medicina, dispongamos de un espacio tan reducido y con tan mal acondicionamiento. La mayoría optamos por tener que migrar a otras bibliotecas de otras facultades, cosa complicada cuando tenemos tantas prácticas, así que el trayecto nos hace perder el poco tiempo que tenemos.&lt;br&gt;Espero que mi opinión sirva de algo y haya una mejoría pronto, porque mi insatisfacción es enorme.&lt;br&gt;Gracias</t>
  </si>
  <si>
    <t>83.44.4.37</t>
  </si>
  <si>
    <t>Las fotocopiadoras en la biblioteca del edificio de Filología B desprenden demasiado ozono y el olor es a veces insoportable. Podrían medir los niveles para comprobarlo, ya que nadie parece haberlo notado.&lt;br&gt;&lt;br&gt;Me gustaría que se pudiera renovar préstamos cuando se acerca el préstamo de Navidad aunque toque devolverlos durante las fiestas.&lt;br&gt;&lt;br&gt;Aunque 8 libros por alumno parece que están bien a veces, en época de exámenes, son pocos. Podían ampliarse al menos durante las semanas previas a los exámenes.&lt;br&gt;&lt;br&gt;Es realmente penoso ver cuántos usuarios subrayan los libros, creo que no hay un control exhaustivo sobre los infractores.&lt;br&gt;&lt;br&gt;Actualmente soy alumna y me permiten el acceso a los recursos electrónicos, pero cuando no era alumna y pertenecía a la Asociación de amigos de la Complutense no me lo permitían. Estaría bien que se permitiera siempre dicho acceso, es de lo mejorcito de las bibliotecas pues ayuda mucho a la realización de trabajos desde fuera de la facultad.&lt;br&gt;&lt;br&gt;No recuerdo si me dejaban coger prestados 8 libros desde la Asociación de Antiguos alumnos, pero creo que no. Sería bueno que lo permitieran, en el fondo hemos sido alumnos de la Complutense durante mucho tiempo y no hay bibliotecas tan buenas como ésta. Ya que no siendo alumna hay que desplazarse expresamente para retirar/devolver libros sería bueno tener los mismos derechos (también de reservar libros, que creo que no existe en el caso de Antiguos alumnos).</t>
  </si>
  <si>
    <t>85.48.157.224</t>
  </si>
  <si>
    <t>Hay dias que hace mucho frio en toda la biblioteca y no se puede ni estudiar, ni nada, eso si, donde esta el personal de biblioteca siempre hace una temperatura estupenda.&lt;br&gt;&lt;br&gt;El personal de la biblioteca es cuanto menos amable.&lt;br&gt;&lt;br&gt;Hay muy pocos puestos de lectura, no entramos ni una cuarta parte del alumnado. Este año han hecho reforma en la bibloteca, la han hecho más grande, y en vez de poner más puestos de lectura han hecho muchísimo más amplio mostrador del personal de biblioteca, lo cual no sirve para nada, ya que con el otro ya era suficiente y la biblioteca esta planteada para el estudio de los alumnos... en fin...</t>
  </si>
  <si>
    <t>83.36.145.61</t>
  </si>
  <si>
    <t>147.96.76.103</t>
  </si>
  <si>
    <t>El ambiente en la biblioteca de la Facultad de veterinaria es realmente agobiante, pues las temperaturas son asfixiantes, lo que hace que el estudio no sea muy cómodo. Por otra parte, cabe resaltar que el número de puestos de trabajo es escaso para la cantidad de alumnos que hay en la facultad y la frecuencia de uso de estas instalaciones por todos.&lt;br&gt;No todo es malo, ya que el personal que trabaja en la biblioteca es muy cercano y siempre está dispuesto a ayudarnos cuando necesitamos un libro o cualquier artículo.</t>
  </si>
  <si>
    <t>81.34.28.140</t>
  </si>
  <si>
    <t>En mi caso hablo de la biblioteca de la facultad de psicología, que es la que mejor conozco.&lt;br&gt;&lt;br&gt;Creo que sería mejorable el ambiente en la biblioteca, puesto que no suele ser silenciosa en absoluto, por lo que quizá sería conveniente algún tipo de vigilancia, ya que algunos usuarios por sí sólos no parecen comprender las normas básicas.&lt;br&gt;&lt;br&gt;En la misma línea de lo anterior, creo que sería necesario implantar alguna medida para evitar que los libros sean subrayados, pintados o estropeados, aunque soy consciente de que es sumamente difícil ejercer un control de este tipo, sin embargo el estado de algunos de los libros le resta mucha calidad al servicio de la biblioteca.&lt;br&gt;&lt;br&gt;Por otra parte, las innovaciones acerca de la reserva de ejemplares me parecen adecuadas, pero la página web falla bastante a menudo, lo que dificulta enormemente la utilización de este servicio.&lt;br&gt;&lt;br&gt;Asimismo, he observado que en la biblioteca de políticas se prestan portátiles a los alumnos (no sé si también ocurre en alguna otra biblioteca), lo que me parece un servicio muy útil y práctico, y me gustaría encontrarlo también en la biblioteca de la facultad de psicología.&lt;br&gt;&lt;br&gt;Asimismo, las máquinas de autopréstamo me parecen muy útiles y creo que agilizan bastante los trámites, a pesar de que hace muy poco que se han implantado y aún estamos aprendiendo a utilizarlas.</t>
  </si>
  <si>
    <t>En examenes la biblioteca de informática debería abrir cuanto menos, sabados y domingos.</t>
  </si>
  <si>
    <t>87.220.208.83</t>
  </si>
  <si>
    <t>Los ordenadores son muy lentos y la mitad de las veces no funciona internet o se desconecta continuamente.</t>
  </si>
  <si>
    <t>147.96.113.160</t>
  </si>
  <si>
    <t>85.54.191.6</t>
  </si>
  <si>
    <t>falta mas informacion acorde a las nesecidades del alumno, llamese clasificaciones de los temas , o asignaturas de ada ciclo</t>
  </si>
  <si>
    <t>200.37.165.4</t>
  </si>
  <si>
    <t xml:space="preserve">Considero que la biblioteca de la facultad de filosofía tendría que estar reservada exclusivamente a los estudiantes de nuestra licenciatura debido al reducido número de puestos de lectura de los que disponemos y, además, porque en época de exámenes los estudiantes de otras facultades acuden a nuestra biblioteca y no respetan el silencio que debe haber en ella. </t>
  </si>
  <si>
    <t>88.19.175.175</t>
  </si>
  <si>
    <t>¡EN FIN... QUEDA TODO DICHO!</t>
  </si>
  <si>
    <t>83.56.220.237</t>
  </si>
  <si>
    <t>Las bibliotecarias a veces hablan en tono alto interrumpiendo el ámbito de estudio.&lt;br&gt;Los DVDs obtenidos de ocio me parecen innecesarios ya que es más útil libros relacionados con la veterinaria que no películas q podemos adquirir en otros lugares.&lt;br&gt;Se necesitan más libros&lt;br&gt;En exámenes debería imponerse un horario especial ampliado</t>
  </si>
  <si>
    <t>El personal empleado en la biblioteca trabaja de manera muy ineficiente.</t>
  </si>
  <si>
    <t>80.58.205.38</t>
  </si>
  <si>
    <t>He estudiado magisterio, y a sabiendas de que la verdadera carrera se empieza en la opisición creo que deberían ofrecer la posibilidad de aumentar los años de posibilidad de sacar libros. Vivo en Mostoles y tengo que ir a la facultad semanalmente para sacar información, siempre con prisas y sin la adecuada calma que necesito. Por ello pido y exigo (desde el plano que compete, es decir ninguno) que se aumente este número de años. gracias, espero que sea útil esta información. Aunque visto la administración vergonzosa de la facultad de educación, lo dudo.</t>
  </si>
  <si>
    <t>213.37.200.24</t>
  </si>
  <si>
    <t xml:space="preserve">Frecuentemente utilizo la biblioteca de Geografía e Historia y considero que, sobre todo en época de exámenes, se tiene que vigilar más el acceso, ya que es frecuente que los puestos de lectura sean ocupados por estudiantes de otras facultades e incluso de otras universidades. Se debería vigilar que la zona reservada para los estudiantes de nuestra facultad (la 3ª planta) realmente es ocupada por estudiantes de Geografía, Historia e Historia del Arte. &lt;br&gt;&lt;br&gt;Ultimamente siempre me derivan a la máquina de autoprestamo para sacar/devolver un libro de sala. Esta máquina con frecuencia no lee los carnets ni funciona adecuadamente, por lo que las colas que se forman son grandes. Cuando se sacaban los libros mediante el mostrador de prestamo todo era más agil y rápido. </t>
  </si>
  <si>
    <t>85.49.252.166</t>
  </si>
  <si>
    <t xml:space="preserve">El servicio sigue siendo igual de deficiente que hace cuatro años. El personal ha mejorado, supongo que es debido a que ahora tienen menos trabajo, con lo de los avances informáticos...En forma de esquema y esperando que esto sirva de algo para los futuros estudiantes:&lt;br&gt;1.- Antes la biblioteca era pequeña, mal iluminada, incómoda, sillas viejas, mesas demasiado juntas...&lt;br&gt;2.-Tenía una cosa buena, y era que la mayoría de los libros se encontraban al principio de la sala, por lo que el que tenía que hacer uso de ellos no se andaba paseando por toda la sala molestando a  los que están estudiando, como ocurre en la "super nueva" biblioteca.&lt;br&gt;3.- No dudo de las intenciones, debieron ser buenas, pero no salió bien. &lt;br&gt;4.- La biblioteca nueva es una auténtica chapuza: además, nos tuvieron sin biblioteca durante unos meses, cosa imperdonable para la gran complutense de madrid, en la facultad de educación, en la cual estudiamos unas 3000personas...&lt;br&gt;5.- De nuevo haciendo referencia a la desafortunada obra que han hecho en la bilbioteca; No es una biblioteca, es una sala de informática enorme, con mesas incómodas, que hay que compartir el que quiere estudiar con el que quiere teclear (cosa ilógica, un aplauso para el que se le ocurrió, debe ser que no estudia nunca).&lt;br&gt;6.- Los libros están a lo largo de toda la sala, por lo que la gente se ha de ir paseando por toda ella, comentando y hablando (como es lógico, aunque sea susurrando), los que estudian desearían no tener que estar allí.&lt;br&gt;7.- Está mejor iluminada, pero es pequeña, se ocupa fácilmente de fans del faceboock (o como se diga) y los demás no tienen sitio o el sitio es sumamente incómodo. Las dos salas se han convertido en salas de trabajo (en las que se puede hablar, reír, y pasear)&lt;br&gt;8.- El punto bueno es la sala de los libros de texto, de los cuales los estudiantes de magisterio hacemos mucho uso.&lt;br&gt;9.- El personal no tiene la culpa de estar encerrado en ese sótano y mirando directamente a una máquina que lee códigos de barras, es decir, que les quita el trabajo.&lt;br&gt;10.- Afortunadamente, yo no he de menester esta superbiblioteca (conocida así, de forma despectiva, por los alumnos que la estábamos esperando).&lt;br&gt;11.- Esperamos mejoras para los futuros estudiantes, bonita ha quedado, pero deficiente, sin sitio y con un diseño de "guays" pero nada funcional: ni cómodo ni accesible.&lt;br&gt;12.- Espero de verdad que el arquitecto o el liluminado de las ideas de las mesas con ordenadores en una biblioteca donde se necesita silencio no diseñe nada más para este fin.&lt;br&gt;13.- Por cierto, lo del ascensor muy bien, pero la persona que baje con el ascensor en silla de ruedas deberá quedarse en el pasillo, dudo que pueda pasar por entre las mesas de ninguna de las dos plantas (a no ser que la biblioteca esté vacía) que nunca es el caso. &lt;br&gt;14.- No tenemos prioridad los de la misma facultad???O la tienen los residentes en el mismo edificio???&lt;br&gt;15.- Gracias por su atención.Ánimo y superación. </t>
  </si>
  <si>
    <t>Debería haber un mostrador con las últimas adquisiciones de la biblioteca, para poder conocer de un vistazo si hay libros que interesen a nuestros propios intereses investigadores sin necesidad de hacer búsuqedas periódicas en el catálogo para tal fin. por otro lado, las facilidades para los investigadores podrían ser mayores, por ejemplo, en la consulta de las revistas- poder acudir a los depósitos y ver físicamente los números de la publicación para poder hacer un vaciado de la documentación-.</t>
  </si>
  <si>
    <t>147.96.142.213</t>
  </si>
  <si>
    <t>Gracias por sus servicios</t>
  </si>
  <si>
    <t>147.96.76.240</t>
  </si>
  <si>
    <t xml:space="preserve">-Ampliación del número de los puestos de lectura&lt;br&gt;-sillas más cómodas&lt;br&gt;-más silencio&lt;br&gt;-mejor control de la temperatura&lt;br&gt;-adquisicion de un número mayor de libros, peliculas y series&lt;br&gt;-etc.&lt;br&gt;&lt;br&gt;resumiendo...vayan a visitar la biblioteca de la </t>
  </si>
  <si>
    <t>147.96.76.251</t>
  </si>
  <si>
    <t>El depósito de la biblioteca de la Facultad de Geografía e Historia debería ser de acceso libre. O al menos los alumnos de últimos años de carrera deberían poder acceder con comodidad a él. Las necesidades de un alumno de quinto curso son muy parecidas a las de uno de primeros años de Doctorado. Un alumno de quinto con cierto interés necesita consultar muchísimos libros especializados, y esperar media hora a que lleguen del depósito entorpece muchísimo el trabajo.</t>
  </si>
  <si>
    <t>80.174.38.16</t>
  </si>
  <si>
    <t>Soy un antiguo alumno perteneciente a la "Asociación Antiguos Alumnos y Amigos UCM".&lt;br&gt;Simplemente escribo para solicitar un acceso a los recursos de la biblioteca similar al de cualquier alumno (básicamente poder acceder a los recursos de la biblioteca a distancia).&lt;br&gt;</t>
  </si>
  <si>
    <t>79.147.96.217</t>
  </si>
  <si>
    <t xml:space="preserve">Hola. Quisiera saber si la biblioteca cuenta con cuenta con mobiliario adaptado para personas en silla de ruedas, muletas o andaderas. Una persona en silla de ruedas puede acceder al catálogo de la biblioteca a través de un terminal que esté adecuado a su altura? Muchas gracias.  Saludos, Ana de León.&lt;br&gt;&lt;br&gt;Mi dirección de correo es: amrleon2105@hotmail.com </t>
  </si>
  <si>
    <t>201.208.1.22</t>
  </si>
  <si>
    <t xml:space="preserve">No he contestado a las preguntas cuya respuesta, por distintas razones, desconozco. &lt;br&gt;&lt;br&gt;Creo que mejorar el equipamiento informático, la rapidez de Internet (wi-fi incluido), la accesibilidad de la web y el número de plazas de estudio son las claves para la mejora del servicio. &lt;br&gt;&lt;br&gt;Aún así, creo que el servicio ha mejorado mucho desde la última vez que cursé estudios en esta Universidad (hace unos trece años), por lo que les doy la enhorabuena. (No he contestado la última pregunta porque no sé cómo era el servicio hace dos años). &lt;br&gt;&lt;br&gt;Muchas gracias por lanzar esta encuesta. Es un signo de que se quieren hacer mejor las cosas (lo que sé, porque también trabajo en la UCM, que no es fácil). </t>
  </si>
  <si>
    <t>147.96.202.92</t>
  </si>
  <si>
    <t>2ï¿½ ciclo</t>
  </si>
  <si>
    <t>La valoración es que el servicio "ha empeorado" por la pérdida de acceso a recursos electrónicos que se habían convertido en centrales en mi trabajo, como la colección de Ebrary.</t>
  </si>
  <si>
    <t>88.6.22.141</t>
  </si>
  <si>
    <t>81.34.34.202</t>
  </si>
  <si>
    <t>Sigue existienedo el depósito y no hay fotocopiadora dentro de la biblioteca nueva.</t>
  </si>
  <si>
    <t>138.4.182.82</t>
  </si>
  <si>
    <t>El servicio de autopréstamo siempre está averiado o no lee bien el carné o el código de los libros. Además, sólo hay uno en toda la biblioteca.</t>
  </si>
  <si>
    <t>1. Los puestos de lectura no disponen de espacio suficiente para un estudio cómodo (en el momento en el que otra persona estudia a tu lado, se empiezan a invadir los espacios). Un modo de disposición que a mi juicio es idóneo, es el que tiene la biblioteca de Químicas.</t>
  </si>
  <si>
    <t>81.38.137.185</t>
  </si>
  <si>
    <t xml:space="preserve">El espacio de lectura en la biblioteca filosofía es muy reducido. No hay climatización adecuada para invierno ni verano. Faltan espacios para ordenadores.Y en los pocos espacios que hay suele haber cortes de electricidad. El acervo es bueno, pero no hay búsqueda en que falte al menos un libro esencial de consulta. La atención, al menos en la biblioteca de filosofía, es excelente. </t>
  </si>
  <si>
    <t>147.96.121.199</t>
  </si>
  <si>
    <t>77.227.3.19</t>
  </si>
  <si>
    <t>85.53.188.146</t>
  </si>
  <si>
    <t>79.147.101.82</t>
  </si>
  <si>
    <t>88.0.64.141</t>
  </si>
  <si>
    <t>88.19.172.22</t>
  </si>
  <si>
    <t>80.39.197.124</t>
  </si>
  <si>
    <t>81.38.241.213</t>
  </si>
  <si>
    <t>Que el personal de la biblioteca no te trate como si fueras ''tonto''. Entre el personal es cierto que hay gente muy agradable, pero la mayoría son bastantes bordes cuando tienes algun problema por si la maquina de prestamos no recoge bien el codigo de barras del libro, si no encuentras un determinado libro en las estanterias, etc.</t>
  </si>
  <si>
    <t>- Vendría muy bien tener mucha más luz en las estanterías de la biblioteca de C.C. Matemáticas, apenas se ve.&lt;br&gt;- El acceso remoto (desde casa) a recursos electrónicos de pago suele ser lento y a menudo incómodo pues no está del todo bien integrado en CI</t>
  </si>
  <si>
    <t>85.53.14.78</t>
  </si>
  <si>
    <t>147.96.40.25</t>
  </si>
  <si>
    <t>88.9.0.12</t>
  </si>
  <si>
    <t>88.14.128.149</t>
  </si>
  <si>
    <t>Podría ampliarse el número de puestos de lectura. Desde el año pasado se han colocado ordenadores en anteriores puestos de lectura. En la misma facultad (CC.II) hay otras salas de ordenadores que suelen estar vacías.&lt;br&gt;El horario del depósito es una gran incomodidad. En casi ninguna otra biblioteca de la Complutense hay horario, y menos tan limitado. Sin duda es el mayor inconveniente de esta biblioteca. Por otra parte, si se continua con el horario restringido para peticiones del depósito, podría ampliarse el número de libros en la sala de lectura.&lt;br&gt;Podría dedicarse un lugar privilegiado para las nuevas adquisiciones.&lt;br&gt;</t>
  </si>
  <si>
    <t>85.49.35.198</t>
  </si>
  <si>
    <t>85.53.19.200</t>
  </si>
  <si>
    <t>89.128.165.82</t>
  </si>
  <si>
    <t>(en blanco)</t>
  </si>
  <si>
    <t>Total general</t>
  </si>
  <si>
    <t>ENF</t>
  </si>
  <si>
    <t>EST</t>
  </si>
  <si>
    <t>EMP</t>
  </si>
  <si>
    <t>OPT</t>
  </si>
  <si>
    <t>TRS</t>
  </si>
  <si>
    <t>BBA</t>
  </si>
  <si>
    <t>BIO</t>
  </si>
  <si>
    <t>BYD</t>
  </si>
  <si>
    <t>INF</t>
  </si>
  <si>
    <t>CEE</t>
  </si>
  <si>
    <t>FIS</t>
  </si>
  <si>
    <t>GEO</t>
  </si>
  <si>
    <t>MAT</t>
  </si>
  <si>
    <t>CPS</t>
  </si>
  <si>
    <t>QUI</t>
  </si>
  <si>
    <t>DER</t>
  </si>
  <si>
    <t>EDU</t>
  </si>
  <si>
    <t>FAR</t>
  </si>
  <si>
    <t>FLL</t>
  </si>
  <si>
    <t>FLS</t>
  </si>
  <si>
    <t>FDI</t>
  </si>
  <si>
    <t>MED</t>
  </si>
  <si>
    <t>ODO</t>
  </si>
  <si>
    <t>PSI</t>
  </si>
  <si>
    <t>VET</t>
  </si>
  <si>
    <t>BUC</t>
  </si>
  <si>
    <t>(Todas)</t>
  </si>
  <si>
    <t>Puntuación: (0-10)</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</si>
</sst>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Sí&quot;;&quot;Sí&quot;;&quot;No&quot;"/>
    <numFmt numFmtId="173" formatCode="&quot;Verdadero&quot;;&quot;Verdadero&quot;;&quot;Falso&quot;"/>
    <numFmt numFmtId="174" formatCode="&quot;Activado&quot;;&quot;Activado&quot;;&quot;Desactivado&quot;"/>
    <numFmt numFmtId="175" formatCode="_(* #,##0.00_);_(* \(#,##0.00\);_(* &quot;-&quot;??_);_(@_)"/>
    <numFmt numFmtId="176" formatCode="_(* #,##0_);_(* \(#,##0\);_(* &quot;-&quot;_);_(@_)"/>
    <numFmt numFmtId="177" formatCode="_(&quot;$&quot;* #,##0.00_);_(&quot;$&quot;* \(#,##0.00\);_(&quot;$&quot;* &quot;-&quot;??_);_(@_)"/>
    <numFmt numFmtId="178" formatCode="_(&quot;$&quot;* #,##0_);_(&quot;$&quot;* \(#,##0\);_(&quot;$&quot;* &quot;-&quot;_);_(@_)"/>
    <numFmt numFmtId="179" formatCode="0.0%"/>
    <numFmt numFmtId="180" formatCode="0.0000000000"/>
    <numFmt numFmtId="181" formatCode="0.00000000000"/>
    <numFmt numFmtId="182" formatCode="0.000000000"/>
    <numFmt numFmtId="183" formatCode="0.00000000"/>
    <numFmt numFmtId="184" formatCode="0.0000000"/>
    <numFmt numFmtId="185" formatCode="0.000000"/>
    <numFmt numFmtId="186" formatCode="0.00000"/>
    <numFmt numFmtId="187" formatCode="0.0000"/>
    <numFmt numFmtId="188" formatCode="0.000"/>
    <numFmt numFmtId="189" formatCode="&quot;$&quot;#,##0_);\(&quot;$&quot;#,##0\)"/>
    <numFmt numFmtId="190" formatCode="&quot;$&quot;#,##0_);[Red]\(&quot;$&quot;#,##0\)"/>
    <numFmt numFmtId="191" formatCode="&quot;$&quot;#,##0.00_);\(&quot;$&quot;#,##0.00\)"/>
    <numFmt numFmtId="192" formatCode="&quot;$&quot;#,##0.00_);[Red]\(&quot;$&quot;#,##0.00\)"/>
    <numFmt numFmtId="193" formatCode="mmmm\ d\,\ yyyy"/>
    <numFmt numFmtId="194" formatCode="0.0"/>
    <numFmt numFmtId="195" formatCode="[$€-2]\ #,##0.00_);[Red]\([$€-2]\ #,##0.00\)"/>
    <numFmt numFmtId="196" formatCode="[$-C0A]dddd\,\ dd&quot; de &quot;mmmm&quot; de &quot;yyyy"/>
    <numFmt numFmtId="197" formatCode="[$-F800]dddd\,\ mmmm\ dd\,\ yyyy"/>
  </numFmts>
  <fonts count="33">
    <font>
      <sz val="10"/>
      <name val="Arial"/>
      <family val="0"/>
    </font>
    <font>
      <u val="single"/>
      <sz val="10"/>
      <color indexed="12"/>
      <name val="Arial"/>
      <family val="0"/>
    </font>
    <font>
      <u val="single"/>
      <sz val="10"/>
      <color indexed="36"/>
      <name val="Arial"/>
      <family val="0"/>
    </font>
    <font>
      <sz val="11"/>
      <name val="Arial"/>
      <family val="2"/>
    </font>
    <font>
      <sz val="16"/>
      <color indexed="23"/>
      <name val="Times New Roman"/>
      <family val="1"/>
    </font>
    <font>
      <b/>
      <sz val="12"/>
      <name val="Arial"/>
      <family val="2"/>
    </font>
    <font>
      <sz val="18"/>
      <name val="Arial"/>
      <family val="2"/>
    </font>
    <font>
      <b/>
      <sz val="16"/>
      <name val="Arial"/>
      <family val="2"/>
    </font>
    <font>
      <sz val="16"/>
      <name val="Arial"/>
      <family val="2"/>
    </font>
    <font>
      <sz val="14"/>
      <name val="Arial"/>
      <family val="2"/>
    </font>
    <font>
      <sz val="10.5"/>
      <name val="Arial"/>
      <family val="2"/>
    </font>
    <font>
      <b/>
      <sz val="10"/>
      <name val="Arial"/>
      <family val="2"/>
    </font>
    <font>
      <sz val="12"/>
      <name val="Arial"/>
      <family val="2"/>
    </font>
    <font>
      <sz val="8"/>
      <name val="Arial"/>
      <family val="2"/>
    </font>
    <font>
      <b/>
      <sz val="14"/>
      <name val="Arial"/>
      <family val="2"/>
    </font>
    <font>
      <b/>
      <sz val="11"/>
      <color indexed="10"/>
      <name val="Arial"/>
      <family val="2"/>
    </font>
    <font>
      <b/>
      <sz val="11"/>
      <color indexed="12"/>
      <name val="Arial"/>
      <family val="2"/>
    </font>
    <font>
      <sz val="26"/>
      <name val="Wingdings"/>
      <family val="0"/>
    </font>
    <font>
      <b/>
      <sz val="10.5"/>
      <name val="Arial"/>
      <family val="2"/>
    </font>
    <font>
      <b/>
      <sz val="10.5"/>
      <name val="Times New Roman"/>
      <family val="1"/>
    </font>
    <font>
      <sz val="9.25"/>
      <name val="Arial"/>
      <family val="0"/>
    </font>
    <font>
      <sz val="5.5"/>
      <name val="Arial"/>
      <family val="0"/>
    </font>
    <font>
      <sz val="4.75"/>
      <name val="Arial"/>
      <family val="0"/>
    </font>
    <font>
      <sz val="3.5"/>
      <name val="Arial"/>
      <family val="0"/>
    </font>
    <font>
      <sz val="8.25"/>
      <name val="Arial"/>
      <family val="0"/>
    </font>
    <font>
      <sz val="4.25"/>
      <name val="Arial"/>
      <family val="0"/>
    </font>
    <font>
      <sz val="8.5"/>
      <name val="Arial"/>
      <family val="0"/>
    </font>
    <font>
      <sz val="15"/>
      <name val="Arial"/>
      <family val="0"/>
    </font>
    <font>
      <sz val="9.75"/>
      <name val="Arial"/>
      <family val="2"/>
    </font>
    <font>
      <sz val="5"/>
      <name val="Arial"/>
      <family val="0"/>
    </font>
    <font>
      <sz val="8"/>
      <name val="Tahoma"/>
      <family val="2"/>
    </font>
    <font>
      <b/>
      <sz val="18"/>
      <name val="Arial"/>
      <family val="2"/>
    </font>
    <font>
      <b/>
      <sz val="14"/>
      <color indexed="10"/>
      <name val="Arial"/>
      <family val="2"/>
    </font>
  </fonts>
  <fills count="11">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2"/>
        <bgColor indexed="64"/>
      </patternFill>
    </fill>
    <fill>
      <patternFill patternType="solid">
        <fgColor indexed="49"/>
        <bgColor indexed="64"/>
      </patternFill>
    </fill>
    <fill>
      <patternFill patternType="solid">
        <fgColor indexed="12"/>
        <bgColor indexed="64"/>
      </patternFill>
    </fill>
    <fill>
      <patternFill patternType="solid">
        <fgColor indexed="51"/>
        <bgColor indexed="64"/>
      </patternFill>
    </fill>
    <fill>
      <patternFill patternType="solid">
        <fgColor indexed="53"/>
        <bgColor indexed="64"/>
      </patternFill>
    </fill>
    <fill>
      <patternFill patternType="solid">
        <fgColor indexed="43"/>
        <bgColor indexed="64"/>
      </patternFill>
    </fill>
  </fills>
  <borders count="26">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hair"/>
    </border>
    <border>
      <left style="medium"/>
      <right>
        <color indexed="63"/>
      </right>
      <top style="medium"/>
      <bottom style="hair"/>
    </border>
    <border>
      <left>
        <color indexed="63"/>
      </left>
      <right>
        <color indexed="63"/>
      </right>
      <top style="hair"/>
      <bottom style="hair"/>
    </border>
    <border>
      <left style="medium"/>
      <right>
        <color indexed="63"/>
      </right>
      <top style="hair"/>
      <bottom style="hair"/>
    </border>
    <border>
      <left style="medium"/>
      <right style="hair"/>
      <top style="hair"/>
      <bottom style="hair"/>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9">
    <xf numFmtId="0" fontId="0" fillId="0" borderId="0" xfId="0" applyAlignment="1">
      <alignment/>
    </xf>
    <xf numFmtId="22" fontId="0" fillId="0" borderId="0" xfId="0" applyNumberFormat="1" applyAlignment="1">
      <alignment/>
    </xf>
    <xf numFmtId="3" fontId="0" fillId="0" borderId="0" xfId="0" applyNumberFormat="1" applyAlignment="1">
      <alignment/>
    </xf>
    <xf numFmtId="0" fontId="4" fillId="0" borderId="0" xfId="0" applyFont="1" applyAlignment="1">
      <alignment horizontal="right" wrapText="1"/>
    </xf>
    <xf numFmtId="0" fontId="5" fillId="0" borderId="0" xfId="0" applyFont="1" applyAlignment="1">
      <alignment/>
    </xf>
    <xf numFmtId="0" fontId="7" fillId="0" borderId="0" xfId="0" applyFont="1" applyAlignment="1">
      <alignment horizontal="left" vertical="center"/>
    </xf>
    <xf numFmtId="0" fontId="8" fillId="0" borderId="0" xfId="0" applyFont="1" applyAlignment="1">
      <alignment vertical="center"/>
    </xf>
    <xf numFmtId="0" fontId="8" fillId="0" borderId="0" xfId="0" applyFont="1" applyAlignment="1">
      <alignment/>
    </xf>
    <xf numFmtId="0" fontId="0" fillId="0" borderId="0" xfId="0" applyAlignment="1">
      <alignment horizontal="left"/>
    </xf>
    <xf numFmtId="0" fontId="12" fillId="0" borderId="0" xfId="0" applyFont="1" applyFill="1" applyAlignment="1">
      <alignment/>
    </xf>
    <xf numFmtId="0" fontId="5" fillId="0" borderId="0" xfId="0" applyFont="1" applyFill="1" applyAlignment="1">
      <alignment/>
    </xf>
    <xf numFmtId="0" fontId="5" fillId="0" borderId="0" xfId="0" applyFont="1" applyAlignment="1">
      <alignment horizontal="left"/>
    </xf>
    <xf numFmtId="0" fontId="10" fillId="0" borderId="0" xfId="0" applyFont="1" applyAlignment="1">
      <alignment horizontal="left"/>
    </xf>
    <xf numFmtId="0" fontId="0" fillId="0" borderId="1"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0" xfId="0" applyAlignment="1">
      <alignment horizontal="center"/>
    </xf>
    <xf numFmtId="0" fontId="10" fillId="0" borderId="0" xfId="0" applyFont="1" applyAlignment="1">
      <alignment/>
    </xf>
    <xf numFmtId="9" fontId="0" fillId="0" borderId="1" xfId="21" applyBorder="1" applyAlignment="1">
      <alignment/>
    </xf>
    <xf numFmtId="0" fontId="10" fillId="0" borderId="0" xfId="0" applyFont="1" applyBorder="1" applyAlignment="1">
      <alignment/>
    </xf>
    <xf numFmtId="0" fontId="0" fillId="0" borderId="0" xfId="0" applyBorder="1" applyAlignment="1">
      <alignment/>
    </xf>
    <xf numFmtId="0" fontId="0" fillId="0" borderId="0" xfId="0" applyFill="1" applyBorder="1" applyAlignment="1">
      <alignment/>
    </xf>
    <xf numFmtId="179" fontId="0" fillId="0" borderId="0" xfId="0" applyNumberFormat="1" applyAlignment="1">
      <alignment/>
    </xf>
    <xf numFmtId="0" fontId="14" fillId="2" borderId="0" xfId="0" applyFont="1" applyFill="1" applyAlignment="1">
      <alignment horizontal="left" vertical="top"/>
    </xf>
    <xf numFmtId="0" fontId="0" fillId="0" borderId="0" xfId="0" applyAlignment="1">
      <alignment vertical="top"/>
    </xf>
    <xf numFmtId="0" fontId="17" fillId="0" borderId="0" xfId="0" applyFont="1" applyAlignment="1">
      <alignment/>
    </xf>
    <xf numFmtId="0" fontId="17" fillId="0" borderId="1" xfId="0" applyFont="1" applyBorder="1" applyAlignment="1">
      <alignment horizontal="center"/>
    </xf>
    <xf numFmtId="0" fontId="13" fillId="0" borderId="1" xfId="0" applyFont="1" applyBorder="1" applyAlignment="1">
      <alignment/>
    </xf>
    <xf numFmtId="0" fontId="18" fillId="3" borderId="2" xfId="0" applyFont="1" applyFill="1" applyBorder="1" applyAlignment="1">
      <alignment horizontal="center" wrapText="1"/>
    </xf>
    <xf numFmtId="0" fontId="18" fillId="4" borderId="2" xfId="0" applyFont="1" applyFill="1" applyBorder="1" applyAlignment="1">
      <alignment horizontal="center" wrapText="1"/>
    </xf>
    <xf numFmtId="0" fontId="18" fillId="5" borderId="2" xfId="0" applyFont="1" applyFill="1" applyBorder="1" applyAlignment="1">
      <alignment horizontal="center" wrapText="1"/>
    </xf>
    <xf numFmtId="0" fontId="18" fillId="6" borderId="2" xfId="0" applyFont="1" applyFill="1" applyBorder="1" applyAlignment="1">
      <alignment horizontal="center" wrapText="1"/>
    </xf>
    <xf numFmtId="0" fontId="18" fillId="7" borderId="2" xfId="0" applyFont="1" applyFill="1" applyBorder="1" applyAlignment="1">
      <alignment horizontal="center" wrapText="1"/>
    </xf>
    <xf numFmtId="0" fontId="13" fillId="0" borderId="0" xfId="0" applyFont="1" applyBorder="1" applyAlignment="1">
      <alignment horizontal="left" vertical="center"/>
    </xf>
    <xf numFmtId="0" fontId="9" fillId="0" borderId="0" xfId="0" applyFont="1" applyBorder="1" applyAlignment="1">
      <alignment horizontal="left" vertical="center" wrapText="1"/>
    </xf>
    <xf numFmtId="0" fontId="0" fillId="0" borderId="0" xfId="0" applyFont="1" applyBorder="1" applyAlignment="1">
      <alignment horizontal="center" wrapText="1"/>
    </xf>
    <xf numFmtId="0" fontId="5" fillId="0" borderId="0" xfId="0" applyFont="1" applyBorder="1" applyAlignment="1">
      <alignment/>
    </xf>
    <xf numFmtId="0" fontId="0" fillId="0" borderId="0" xfId="0" applyFont="1" applyFill="1" applyBorder="1" applyAlignment="1">
      <alignment horizontal="center"/>
    </xf>
    <xf numFmtId="0" fontId="14" fillId="2" borderId="0" xfId="0" applyFont="1" applyFill="1" applyAlignment="1">
      <alignment horizontal="left" vertical="top" wrapText="1"/>
    </xf>
    <xf numFmtId="0" fontId="5" fillId="0" borderId="0" xfId="0" applyFont="1" applyAlignment="1">
      <alignment vertical="top"/>
    </xf>
    <xf numFmtId="0" fontId="13"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18" fillId="0" borderId="0" xfId="0" applyFont="1" applyAlignment="1">
      <alignment horizontal="left"/>
    </xf>
    <xf numFmtId="0" fontId="0" fillId="0" borderId="0" xfId="0" applyFont="1" applyAlignment="1">
      <alignment horizontal="left"/>
    </xf>
    <xf numFmtId="0" fontId="0" fillId="0" borderId="0" xfId="0" applyFont="1" applyAlignment="1">
      <alignment/>
    </xf>
    <xf numFmtId="0" fontId="0" fillId="0" borderId="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Alignment="1">
      <alignment horizontal="left"/>
    </xf>
    <xf numFmtId="0" fontId="0" fillId="0" borderId="0" xfId="0" applyFont="1" applyBorder="1" applyAlignment="1">
      <alignment horizontal="center" vertical="center" wrapText="1"/>
    </xf>
    <xf numFmtId="0" fontId="13" fillId="0" borderId="1" xfId="0" applyFont="1" applyFill="1" applyBorder="1" applyAlignment="1">
      <alignment horizontal="center" vertical="top" wrapText="1"/>
    </xf>
    <xf numFmtId="9" fontId="0" fillId="0" borderId="0" xfId="21" applyBorder="1" applyAlignment="1">
      <alignment/>
    </xf>
    <xf numFmtId="0" fontId="13" fillId="0" borderId="0" xfId="0" applyFont="1" applyBorder="1" applyAlignment="1">
      <alignment horizontal="left"/>
    </xf>
    <xf numFmtId="0" fontId="10" fillId="0" borderId="0" xfId="0" applyFont="1" applyBorder="1" applyAlignment="1">
      <alignment horizontal="justify" vertical="center"/>
    </xf>
    <xf numFmtId="0" fontId="10" fillId="0" borderId="0" xfId="0" applyFont="1" applyBorder="1" applyAlignment="1">
      <alignment vertical="center" wrapText="1"/>
    </xf>
    <xf numFmtId="0" fontId="0" fillId="0" borderId="0" xfId="0" applyFont="1" applyFill="1" applyBorder="1" applyAlignment="1">
      <alignment horizontal="center" wrapText="1"/>
    </xf>
    <xf numFmtId="0" fontId="9" fillId="0" borderId="4" xfId="0" applyFont="1" applyBorder="1" applyAlignment="1">
      <alignment horizontal="center"/>
    </xf>
    <xf numFmtId="0" fontId="18" fillId="2" borderId="5" xfId="0" applyFont="1" applyFill="1" applyBorder="1" applyAlignment="1">
      <alignment horizontal="center" wrapText="1"/>
    </xf>
    <xf numFmtId="0" fontId="3" fillId="0" borderId="0" xfId="0" applyFont="1" applyFill="1" applyBorder="1" applyAlignment="1">
      <alignment vertical="top"/>
    </xf>
    <xf numFmtId="0" fontId="13" fillId="0" borderId="0" xfId="0" applyFont="1" applyFill="1" applyBorder="1" applyAlignment="1">
      <alignment/>
    </xf>
    <xf numFmtId="0" fontId="17" fillId="0" borderId="0" xfId="0" applyFont="1" applyFill="1" applyBorder="1" applyAlignment="1">
      <alignment horizontal="center"/>
    </xf>
    <xf numFmtId="0" fontId="9" fillId="0" borderId="0" xfId="0" applyFont="1" applyFill="1" applyBorder="1" applyAlignment="1">
      <alignment horizontal="center"/>
    </xf>
    <xf numFmtId="0" fontId="11" fillId="0" borderId="0" xfId="0" applyFont="1" applyFill="1" applyBorder="1" applyAlignment="1">
      <alignment horizontal="center"/>
    </xf>
    <xf numFmtId="0" fontId="18" fillId="0" borderId="0" xfId="0" applyFont="1" applyFill="1" applyBorder="1" applyAlignment="1">
      <alignment horizontal="center" wrapText="1"/>
    </xf>
    <xf numFmtId="0" fontId="0" fillId="0" borderId="0" xfId="0" applyFont="1" applyFill="1" applyBorder="1" applyAlignment="1">
      <alignment horizontal="center" vertical="top" wrapText="1"/>
    </xf>
    <xf numFmtId="179" fontId="0" fillId="0" borderId="0" xfId="0" applyNumberFormat="1" applyFill="1" applyBorder="1" applyAlignment="1">
      <alignment/>
    </xf>
    <xf numFmtId="179" fontId="13" fillId="0" borderId="0" xfId="21" applyNumberFormat="1" applyFont="1" applyFill="1" applyBorder="1" applyAlignment="1">
      <alignment/>
    </xf>
    <xf numFmtId="0" fontId="7" fillId="0" borderId="0" xfId="0" applyFont="1" applyBorder="1" applyAlignment="1">
      <alignment horizontal="left" vertical="center"/>
    </xf>
    <xf numFmtId="0" fontId="8" fillId="0" borderId="0" xfId="0" applyFont="1" applyBorder="1" applyAlignment="1">
      <alignment vertical="center"/>
    </xf>
    <xf numFmtId="0" fontId="8" fillId="0" borderId="0" xfId="0" applyFont="1" applyBorder="1" applyAlignment="1">
      <alignment/>
    </xf>
    <xf numFmtId="0" fontId="8" fillId="0" borderId="0" xfId="0" applyFont="1" applyAlignment="1">
      <alignment horizontal="center" vertical="center"/>
    </xf>
    <xf numFmtId="0" fontId="8" fillId="0" borderId="0" xfId="0" applyFont="1" applyBorder="1" applyAlignment="1">
      <alignment horizontal="center" vertical="center"/>
    </xf>
    <xf numFmtId="0" fontId="12" fillId="0" borderId="0" xfId="0" applyFont="1" applyFill="1" applyAlignment="1">
      <alignment horizontal="center"/>
    </xf>
    <xf numFmtId="0" fontId="10" fillId="0" borderId="0" xfId="0" applyFont="1" applyAlignment="1">
      <alignment horizontal="center"/>
    </xf>
    <xf numFmtId="0" fontId="0" fillId="0" borderId="0" xfId="0" applyFont="1" applyAlignment="1">
      <alignment horizontal="center"/>
    </xf>
    <xf numFmtId="0" fontId="9" fillId="0" borderId="0" xfId="0" applyFont="1" applyAlignment="1">
      <alignment/>
    </xf>
    <xf numFmtId="0" fontId="10" fillId="0" borderId="0" xfId="0" applyFont="1" applyFill="1" applyBorder="1" applyAlignment="1">
      <alignment horizontal="center" wrapText="1"/>
    </xf>
    <xf numFmtId="194" fontId="11" fillId="0" borderId="0" xfId="0" applyNumberFormat="1" applyFont="1" applyFill="1" applyBorder="1" applyAlignment="1">
      <alignment horizontal="center"/>
    </xf>
    <xf numFmtId="194" fontId="5" fillId="0" borderId="0" xfId="0" applyNumberFormat="1" applyFont="1" applyAlignment="1">
      <alignment/>
    </xf>
    <xf numFmtId="194" fontId="0" fillId="0" borderId="0" xfId="0" applyNumberFormat="1" applyAlignment="1">
      <alignment/>
    </xf>
    <xf numFmtId="0" fontId="0" fillId="0" borderId="3" xfId="0" applyFont="1" applyBorder="1" applyAlignment="1">
      <alignment horizontal="right"/>
    </xf>
    <xf numFmtId="0" fontId="3" fillId="0" borderId="0" xfId="0" applyFont="1" applyBorder="1" applyAlignment="1">
      <alignment horizontal="justify"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0" xfId="0" applyFont="1" applyBorder="1" applyAlignment="1">
      <alignment horizontal="justify" vertical="center"/>
    </xf>
    <xf numFmtId="0" fontId="14" fillId="2" borderId="0" xfId="0" applyFont="1" applyFill="1" applyBorder="1" applyAlignment="1">
      <alignment horizontal="justify" vertical="top"/>
    </xf>
    <xf numFmtId="0" fontId="14" fillId="2" borderId="0" xfId="0" applyFont="1" applyFill="1" applyBorder="1" applyAlignment="1">
      <alignment horizontal="justify" vertical="top" wrapText="1"/>
    </xf>
    <xf numFmtId="0" fontId="10" fillId="0" borderId="0" xfId="0" applyFont="1" applyBorder="1" applyAlignment="1">
      <alignment vertical="center"/>
    </xf>
    <xf numFmtId="0" fontId="0" fillId="0" borderId="0" xfId="0" applyFont="1" applyBorder="1" applyAlignment="1">
      <alignment horizontal="justify" vertical="center"/>
    </xf>
    <xf numFmtId="0" fontId="0" fillId="3" borderId="0" xfId="0" applyFont="1" applyFill="1" applyBorder="1" applyAlignment="1">
      <alignment horizontal="justify" vertical="center"/>
    </xf>
    <xf numFmtId="0" fontId="0" fillId="4" borderId="0" xfId="0" applyFont="1" applyFill="1" applyBorder="1" applyAlignment="1">
      <alignment horizontal="justify" vertical="center"/>
    </xf>
    <xf numFmtId="0" fontId="0" fillId="5" borderId="0" xfId="0" applyFont="1" applyFill="1" applyBorder="1" applyAlignment="1">
      <alignment horizontal="justify" vertical="center"/>
    </xf>
    <xf numFmtId="0" fontId="0" fillId="6" borderId="0" xfId="0" applyFont="1" applyFill="1" applyBorder="1" applyAlignment="1">
      <alignment horizontal="justify" vertical="center"/>
    </xf>
    <xf numFmtId="0" fontId="0" fillId="7" borderId="0" xfId="0" applyFont="1" applyFill="1" applyBorder="1" applyAlignment="1">
      <alignment horizontal="justify" vertical="center"/>
    </xf>
    <xf numFmtId="0" fontId="0" fillId="2" borderId="0" xfId="0" applyFont="1" applyFill="1" applyBorder="1" applyAlignment="1">
      <alignment horizontal="justify" vertical="center"/>
    </xf>
    <xf numFmtId="0" fontId="18" fillId="0" borderId="0" xfId="0" applyFont="1" applyBorder="1" applyAlignment="1">
      <alignment horizontal="justify" vertical="center"/>
    </xf>
    <xf numFmtId="0" fontId="13" fillId="0" borderId="0" xfId="0" applyFont="1" applyBorder="1" applyAlignment="1">
      <alignment horizontal="justify" vertical="center"/>
    </xf>
    <xf numFmtId="0" fontId="7" fillId="0" borderId="0" xfId="0" applyFont="1" applyBorder="1" applyAlignment="1">
      <alignment horizontal="center" vertical="center"/>
    </xf>
    <xf numFmtId="0" fontId="12" fillId="0" borderId="0" xfId="0" applyFont="1" applyFill="1" applyBorder="1" applyAlignment="1">
      <alignment/>
    </xf>
    <xf numFmtId="0" fontId="0" fillId="0" borderId="0" xfId="0" applyBorder="1" applyAlignment="1">
      <alignment vertical="top"/>
    </xf>
    <xf numFmtId="0" fontId="0" fillId="0" borderId="0" xfId="0" applyFont="1" applyBorder="1" applyAlignment="1">
      <alignment/>
    </xf>
    <xf numFmtId="0" fontId="0" fillId="0" borderId="0" xfId="0" applyNumberFormat="1" applyAlignment="1">
      <alignment/>
    </xf>
    <xf numFmtId="0" fontId="12" fillId="0" borderId="0" xfId="0" applyFont="1" applyAlignment="1">
      <alignment horizontal="left"/>
    </xf>
    <xf numFmtId="0" fontId="8" fillId="0" borderId="0" xfId="0" applyFont="1" applyAlignment="1">
      <alignment horizontal="left"/>
    </xf>
    <xf numFmtId="0" fontId="12" fillId="0" borderId="1" xfId="0" applyFont="1" applyBorder="1" applyAlignment="1">
      <alignment horizontal="center" vertical="center" wrapText="1"/>
    </xf>
    <xf numFmtId="0" fontId="9" fillId="0" borderId="1" xfId="0" applyFont="1" applyBorder="1" applyAlignment="1">
      <alignment horizontal="center"/>
    </xf>
    <xf numFmtId="0" fontId="18" fillId="3" borderId="1" xfId="0" applyFont="1" applyFill="1" applyBorder="1" applyAlignment="1">
      <alignment horizontal="center" wrapText="1"/>
    </xf>
    <xf numFmtId="0" fontId="18" fillId="4" borderId="1" xfId="0" applyFont="1" applyFill="1" applyBorder="1" applyAlignment="1">
      <alignment horizontal="center" wrapText="1"/>
    </xf>
    <xf numFmtId="0" fontId="18" fillId="5" borderId="1" xfId="0" applyFont="1" applyFill="1" applyBorder="1" applyAlignment="1">
      <alignment horizontal="center" wrapText="1"/>
    </xf>
    <xf numFmtId="0" fontId="18" fillId="6" borderId="1" xfId="0" applyFont="1" applyFill="1" applyBorder="1" applyAlignment="1">
      <alignment horizontal="center" wrapText="1"/>
    </xf>
    <xf numFmtId="0" fontId="18" fillId="7" borderId="1" xfId="0" applyFont="1" applyFill="1" applyBorder="1" applyAlignment="1">
      <alignment horizontal="center" wrapText="1"/>
    </xf>
    <xf numFmtId="0" fontId="18" fillId="2" borderId="1" xfId="0" applyFont="1" applyFill="1" applyBorder="1" applyAlignment="1">
      <alignment horizontal="center" wrapText="1"/>
    </xf>
    <xf numFmtId="0" fontId="0" fillId="0" borderId="3" xfId="0" applyBorder="1" applyAlignment="1">
      <alignment/>
    </xf>
    <xf numFmtId="0" fontId="0" fillId="0" borderId="3" xfId="0" applyFont="1" applyFill="1" applyBorder="1" applyAlignment="1">
      <alignment horizontal="center" vertical="top" wrapText="1"/>
    </xf>
    <xf numFmtId="0" fontId="0" fillId="0" borderId="3" xfId="0" applyFont="1" applyBorder="1" applyAlignment="1">
      <alignment horizontal="center" vertical="top" wrapText="1"/>
    </xf>
    <xf numFmtId="0" fontId="0" fillId="3" borderId="1" xfId="0" applyFont="1" applyFill="1" applyBorder="1" applyAlignment="1">
      <alignment horizontal="center"/>
    </xf>
    <xf numFmtId="0" fontId="0" fillId="8" borderId="1" xfId="0" applyFont="1" applyFill="1" applyBorder="1" applyAlignment="1">
      <alignment horizontal="center"/>
    </xf>
    <xf numFmtId="0" fontId="0" fillId="5" borderId="1" xfId="0" applyFont="1" applyFill="1" applyBorder="1" applyAlignment="1">
      <alignment horizontal="center"/>
    </xf>
    <xf numFmtId="0" fontId="0" fillId="6" borderId="1" xfId="0" applyFill="1" applyBorder="1" applyAlignment="1">
      <alignment horizontal="center"/>
    </xf>
    <xf numFmtId="0" fontId="0" fillId="7" borderId="1" xfId="0" applyFill="1" applyBorder="1" applyAlignment="1">
      <alignment horizontal="center"/>
    </xf>
    <xf numFmtId="9" fontId="0" fillId="0" borderId="1" xfId="21" applyBorder="1" applyAlignment="1">
      <alignment horizontal="center"/>
    </xf>
    <xf numFmtId="0" fontId="13" fillId="0" borderId="1" xfId="0" applyFont="1" applyBorder="1" applyAlignment="1">
      <alignment horizontal="center"/>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6"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6" xfId="0" applyNumberFormat="1" applyBorder="1" applyAlignment="1">
      <alignment/>
    </xf>
    <xf numFmtId="0" fontId="0" fillId="0" borderId="11" xfId="0" applyNumberFormat="1" applyBorder="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5" xfId="0" applyNumberFormat="1" applyBorder="1" applyAlignment="1">
      <alignment/>
    </xf>
    <xf numFmtId="0" fontId="0" fillId="0" borderId="14" xfId="0" applyBorder="1" applyAlignment="1">
      <alignment/>
    </xf>
    <xf numFmtId="0" fontId="0" fillId="0" borderId="14" xfId="0" applyBorder="1" applyAlignment="1">
      <alignment/>
    </xf>
    <xf numFmtId="0" fontId="0" fillId="0" borderId="16" xfId="0" applyBorder="1" applyAlignment="1" applyProtection="1">
      <alignment/>
      <protection locked="0"/>
    </xf>
    <xf numFmtId="0" fontId="0" fillId="0" borderId="17" xfId="0" applyBorder="1" applyAlignment="1">
      <alignment/>
    </xf>
    <xf numFmtId="0" fontId="0" fillId="0" borderId="18" xfId="0" applyBorder="1" applyAlignment="1" applyProtection="1">
      <alignment/>
      <protection locked="0"/>
    </xf>
    <xf numFmtId="0" fontId="0" fillId="0" borderId="19" xfId="0" applyBorder="1" applyAlignment="1">
      <alignment/>
    </xf>
    <xf numFmtId="0" fontId="0" fillId="0" borderId="20" xfId="0" applyBorder="1" applyAlignment="1" applyProtection="1">
      <alignment/>
      <protection locked="0"/>
    </xf>
    <xf numFmtId="0" fontId="0" fillId="0" borderId="19" xfId="0" applyFill="1" applyBorder="1" applyAlignment="1">
      <alignment/>
    </xf>
    <xf numFmtId="0" fontId="12" fillId="0" borderId="0" xfId="0" applyFont="1" applyBorder="1" applyAlignment="1">
      <alignment horizontal="justify" vertical="center"/>
    </xf>
    <xf numFmtId="0" fontId="12" fillId="0" borderId="0" xfId="0" applyFont="1" applyAlignment="1">
      <alignment/>
    </xf>
    <xf numFmtId="0" fontId="12" fillId="0" borderId="0" xfId="0" applyFont="1" applyAlignment="1">
      <alignment horizontal="center"/>
    </xf>
    <xf numFmtId="0" fontId="12" fillId="0" borderId="0" xfId="0" applyFont="1" applyBorder="1" applyAlignment="1">
      <alignment vertical="center"/>
    </xf>
    <xf numFmtId="0" fontId="12" fillId="0" borderId="0" xfId="0" applyFont="1" applyBorder="1" applyAlignment="1">
      <alignment horizontal="right" vertical="top" wrapText="1"/>
    </xf>
    <xf numFmtId="0" fontId="12" fillId="0" borderId="1" xfId="0" applyFont="1" applyBorder="1" applyAlignment="1">
      <alignment horizontal="center" vertical="top" wrapText="1"/>
    </xf>
    <xf numFmtId="0" fontId="12" fillId="0" borderId="0" xfId="0" applyFont="1" applyAlignment="1">
      <alignment horizontal="right"/>
    </xf>
    <xf numFmtId="0" fontId="14" fillId="2" borderId="0" xfId="0" applyFont="1" applyFill="1" applyBorder="1" applyAlignment="1">
      <alignment horizontal="justify" vertical="center"/>
    </xf>
    <xf numFmtId="0" fontId="14" fillId="2" borderId="0" xfId="0" applyFont="1" applyFill="1" applyAlignment="1">
      <alignment horizontal="left"/>
    </xf>
    <xf numFmtId="0" fontId="12" fillId="0" borderId="0" xfId="0" applyFont="1" applyBorder="1" applyAlignment="1">
      <alignment/>
    </xf>
    <xf numFmtId="9" fontId="12" fillId="0" borderId="1" xfId="21" applyFont="1" applyBorder="1" applyAlignment="1">
      <alignment/>
    </xf>
    <xf numFmtId="0" fontId="12" fillId="0" borderId="1" xfId="0" applyFont="1" applyBorder="1" applyAlignment="1">
      <alignment horizontal="center"/>
    </xf>
    <xf numFmtId="0" fontId="12" fillId="7" borderId="0" xfId="0" applyFont="1" applyFill="1" applyBorder="1" applyAlignment="1">
      <alignment horizontal="center" vertical="center"/>
    </xf>
    <xf numFmtId="0" fontId="12" fillId="0" borderId="3" xfId="0" applyFont="1" applyBorder="1" applyAlignment="1">
      <alignment horizontal="justify" vertical="top" wrapText="1"/>
    </xf>
    <xf numFmtId="0" fontId="12" fillId="6" borderId="0" xfId="0" applyFont="1" applyFill="1" applyBorder="1" applyAlignment="1">
      <alignment horizontal="center" vertical="center"/>
    </xf>
    <xf numFmtId="0" fontId="12" fillId="0" borderId="21" xfId="0" applyFont="1" applyBorder="1" applyAlignment="1">
      <alignment horizontal="justify" vertical="top" wrapText="1"/>
    </xf>
    <xf numFmtId="0" fontId="12" fillId="5" borderId="0" xfId="0" applyFont="1" applyFill="1" applyBorder="1" applyAlignment="1">
      <alignment horizontal="center" vertical="center"/>
    </xf>
    <xf numFmtId="0" fontId="12" fillId="4" borderId="0" xfId="0" applyFont="1" applyFill="1" applyBorder="1" applyAlignment="1">
      <alignment horizontal="center" vertical="center"/>
    </xf>
    <xf numFmtId="0" fontId="12" fillId="9" borderId="0" xfId="0" applyFont="1" applyFill="1" applyBorder="1" applyAlignment="1">
      <alignment horizontal="center" vertical="center"/>
    </xf>
    <xf numFmtId="179" fontId="0" fillId="0" borderId="1" xfId="21" applyNumberFormat="1" applyFont="1" applyBorder="1" applyAlignment="1">
      <alignment horizontal="center" vertical="center"/>
    </xf>
    <xf numFmtId="0" fontId="9" fillId="0" borderId="0" xfId="0" applyFont="1" applyAlignment="1">
      <alignment/>
    </xf>
    <xf numFmtId="0" fontId="9" fillId="7" borderId="0" xfId="0" applyFont="1" applyFill="1" applyBorder="1" applyAlignment="1">
      <alignment horizontal="justify" vertical="center"/>
    </xf>
    <xf numFmtId="0" fontId="9" fillId="0" borderId="0" xfId="0" applyFont="1" applyAlignment="1">
      <alignment horizontal="left"/>
    </xf>
    <xf numFmtId="0" fontId="9" fillId="0" borderId="0" xfId="0" applyFont="1" applyAlignment="1">
      <alignment horizontal="center"/>
    </xf>
    <xf numFmtId="0" fontId="9" fillId="0" borderId="0" xfId="0" applyFont="1" applyBorder="1" applyAlignment="1">
      <alignment/>
    </xf>
    <xf numFmtId="0" fontId="14" fillId="0" borderId="0" xfId="0" applyFont="1" applyAlignment="1">
      <alignment/>
    </xf>
    <xf numFmtId="179" fontId="13" fillId="0" borderId="1" xfId="21" applyNumberFormat="1" applyFont="1" applyBorder="1" applyAlignment="1">
      <alignment horizontal="center" vertical="center"/>
    </xf>
    <xf numFmtId="0" fontId="18" fillId="3" borderId="22" xfId="0" applyFont="1" applyFill="1" applyBorder="1" applyAlignment="1">
      <alignment horizontal="center" wrapText="1"/>
    </xf>
    <xf numFmtId="0" fontId="18" fillId="4" borderId="22" xfId="0" applyFont="1" applyFill="1" applyBorder="1" applyAlignment="1">
      <alignment horizontal="center" wrapText="1"/>
    </xf>
    <xf numFmtId="0" fontId="18" fillId="5" borderId="22" xfId="0" applyFont="1" applyFill="1" applyBorder="1" applyAlignment="1">
      <alignment horizontal="center" wrapText="1"/>
    </xf>
    <xf numFmtId="0" fontId="18" fillId="6" borderId="22" xfId="0" applyFont="1" applyFill="1" applyBorder="1" applyAlignment="1">
      <alignment horizontal="center" wrapText="1"/>
    </xf>
    <xf numFmtId="0" fontId="18" fillId="7" borderId="22" xfId="0" applyFont="1" applyFill="1" applyBorder="1" applyAlignment="1">
      <alignment horizontal="center" wrapText="1"/>
    </xf>
    <xf numFmtId="0" fontId="18" fillId="2" borderId="23" xfId="0" applyFont="1" applyFill="1" applyBorder="1" applyAlignment="1">
      <alignment horizontal="center" wrapText="1"/>
    </xf>
    <xf numFmtId="0" fontId="17" fillId="0" borderId="24" xfId="0" applyFont="1" applyBorder="1" applyAlignment="1">
      <alignment horizontal="center"/>
    </xf>
    <xf numFmtId="0" fontId="0" fillId="0" borderId="24" xfId="0" applyFont="1" applyBorder="1" applyAlignment="1">
      <alignment horizontal="center" wrapText="1"/>
    </xf>
    <xf numFmtId="0" fontId="0" fillId="0" borderId="21" xfId="0" applyFont="1" applyBorder="1" applyAlignment="1">
      <alignment horizontal="center" wrapText="1"/>
    </xf>
    <xf numFmtId="0" fontId="6" fillId="0" borderId="0" xfId="0" applyFont="1" applyAlignment="1">
      <alignment vertical="center" wrapText="1"/>
    </xf>
    <xf numFmtId="0" fontId="31" fillId="0" borderId="0" xfId="0" applyFont="1" applyAlignment="1">
      <alignment vertical="center"/>
    </xf>
    <xf numFmtId="0" fontId="7" fillId="0" borderId="0" xfId="0" applyFont="1" applyAlignment="1">
      <alignment vertical="center"/>
    </xf>
    <xf numFmtId="194" fontId="5" fillId="10" borderId="0" xfId="0" applyNumberFormat="1" applyFont="1" applyFill="1" applyBorder="1" applyAlignment="1">
      <alignment horizontal="center"/>
    </xf>
    <xf numFmtId="0" fontId="12" fillId="0" borderId="0" xfId="0" applyFont="1" applyBorder="1" applyAlignment="1">
      <alignment/>
    </xf>
    <xf numFmtId="0" fontId="3" fillId="0" borderId="0" xfId="0" applyFont="1" applyBorder="1" applyAlignment="1">
      <alignment horizontal="center" vertical="top" wrapText="1"/>
    </xf>
    <xf numFmtId="0" fontId="3" fillId="0" borderId="24" xfId="0" applyFont="1" applyBorder="1" applyAlignment="1">
      <alignment horizontal="center" vertical="top" wrapText="1"/>
    </xf>
    <xf numFmtId="0" fontId="6" fillId="0" borderId="25"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0" xfId="0" applyFont="1" applyAlignment="1">
      <alignment horizontal="left"/>
    </xf>
    <xf numFmtId="0" fontId="6" fillId="0" borderId="0" xfId="0" applyFont="1" applyAlignment="1">
      <alignment horizontal="center" vertical="center" wrapText="1"/>
    </xf>
    <xf numFmtId="0" fontId="31" fillId="0" borderId="0" xfId="0" applyFont="1" applyAlignment="1">
      <alignment horizontal="center" vertical="center"/>
    </xf>
    <xf numFmtId="17" fontId="9"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top" wrapText="1"/>
    </xf>
    <xf numFmtId="0" fontId="7" fillId="0" borderId="0" xfId="0" applyFont="1" applyFill="1" applyBorder="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2">
    <dxf>
      <font>
        <b/>
        <i val="0"/>
        <color rgb="FFFFFFFF"/>
      </font>
      <fill>
        <patternFill>
          <bgColor rgb="FF0000FF"/>
        </patternFill>
      </fill>
      <border/>
    </dxf>
    <dxf>
      <font>
        <b/>
        <i val="0"/>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52"/>
          <c:y val="0.0315"/>
          <c:w val="0.3595"/>
          <c:h val="0.9317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FFFFCC"/>
              </a:solid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1"/>
            <c:showSerName val="0"/>
            <c:showLeaderLines val="1"/>
            <c:showPercent val="1"/>
          </c:dLbls>
          <c:cat>
            <c:strRef>
              <c:f>Hoja1!$B$16:$B$18</c:f>
              <c:strCache/>
            </c:strRef>
          </c:cat>
          <c:val>
            <c:numRef>
              <c:f>Hoja1!$C$16:$C$18</c:f>
              <c:numCache/>
            </c:numRef>
          </c:val>
        </c:ser>
      </c:pieChart>
      <c:spPr>
        <a:noFill/>
        <a:ln>
          <a:noFill/>
        </a:ln>
      </c:spPr>
    </c:plotArea>
    <c:plotVisOnly val="1"/>
    <c:dispBlanksAs val="gap"/>
    <c:showDLblsOverMax val="0"/>
  </c:chart>
  <c:spPr>
    <a:noFill/>
    <a:ln>
      <a:noFill/>
    </a:ln>
  </c:spPr>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375"/>
          <c:y val="0"/>
          <c:w val="0.61125"/>
          <c:h val="1"/>
        </c:manualLayout>
      </c:layout>
      <c:pieChart>
        <c:varyColors val="1"/>
        <c:ser>
          <c:idx val="0"/>
          <c:order val="0"/>
          <c:tx>
            <c:strRef>
              <c:f>Hoja1!$B$48</c:f>
              <c:strCache>
                <c:ptCount val="1"/>
                <c:pt idx="0">
                  <c:v>2.2 El número de puestos de lectura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Hoja1!$C$48:$H$48</c:f>
              <c:numCache/>
            </c:numRef>
          </c:val>
        </c:ser>
      </c:pieChart>
      <c:spPr>
        <a:noFill/>
        <a:ln>
          <a:no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9"/>
          <c:y val="0"/>
          <c:w val="0.60125"/>
          <c:h val="1"/>
        </c:manualLayout>
      </c:layout>
      <c:pieChart>
        <c:varyColors val="1"/>
        <c:ser>
          <c:idx val="0"/>
          <c:order val="0"/>
          <c:tx>
            <c:strRef>
              <c:f>Hoja1!$B$54</c:f>
              <c:strCache>
                <c:ptCount val="1"/>
                <c:pt idx="0">
                  <c:v>2.4 El ambiente de trabajo y estudio</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Hoja1!$C$54:$H$54</c:f>
              <c:numCache/>
            </c:numRef>
          </c:val>
        </c:ser>
      </c:pieChart>
      <c:spPr>
        <a:noFill/>
        <a:ln>
          <a:no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
          <c:y val="0"/>
          <c:w val="0.5995"/>
          <c:h val="1"/>
        </c:manualLayout>
      </c:layout>
      <c:pieChart>
        <c:varyColors val="1"/>
        <c:ser>
          <c:idx val="0"/>
          <c:order val="0"/>
          <c:tx>
            <c:strRef>
              <c:f>Hoja1!$B$57</c:f>
              <c:strCache>
                <c:ptCount val="1"/>
                <c:pt idx="0">
                  <c:v>2.5 El equipamiento informático</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Hoja1!$C$57:$H$57</c:f>
              <c:numCache/>
            </c:numRef>
          </c:val>
        </c:ser>
      </c:pieChart>
      <c:spPr>
        <a:noFill/>
        <a:ln>
          <a:no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025"/>
          <c:y val="0"/>
          <c:w val="0.6"/>
          <c:h val="1"/>
        </c:manualLayout>
      </c:layout>
      <c:pieChart>
        <c:varyColors val="1"/>
        <c:ser>
          <c:idx val="0"/>
          <c:order val="0"/>
          <c:tx>
            <c:strRef>
              <c:f>Hoja1!$B$63</c:f>
              <c:strCache>
                <c:ptCount val="1"/>
                <c:pt idx="0">
                  <c:v>3.1 La adecuación de la colección a sus necesidades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Hoja1!$C$63:$H$63</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1"/>
          <c:y val="0"/>
          <c:w val="0.59625"/>
          <c:h val="1"/>
        </c:manualLayout>
      </c:layout>
      <c:pieChart>
        <c:varyColors val="1"/>
        <c:ser>
          <c:idx val="0"/>
          <c:order val="0"/>
          <c:tx>
            <c:strRef>
              <c:f>Hoja1!$B$66</c:f>
              <c:strCache>
                <c:ptCount val="1"/>
                <c:pt idx="0">
                  <c:v>3.2 La facilidad para localizar los libros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Hoja1!$C$66:$H$66</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65"/>
          <c:y val="0"/>
          <c:w val="0.5805"/>
          <c:h val="1"/>
        </c:manualLayout>
      </c:layout>
      <c:pieChart>
        <c:varyColors val="1"/>
        <c:ser>
          <c:idx val="0"/>
          <c:order val="0"/>
          <c:tx>
            <c:strRef>
              <c:f>Hoja1!$B$69</c:f>
              <c:strCache>
                <c:ptCount val="1"/>
                <c:pt idx="0">
                  <c:v>3.3 La facilidad para localizar una revista, un periódico, etc.</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Hoja1!$C$69:$H$69</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25"/>
          <c:y val="0"/>
          <c:w val="0.594"/>
          <c:h val="1"/>
        </c:manualLayout>
      </c:layout>
      <c:pieChart>
        <c:varyColors val="1"/>
        <c:ser>
          <c:idx val="0"/>
          <c:order val="0"/>
          <c:tx>
            <c:strRef>
              <c:f>Hoja1!$B$72</c:f>
              <c:strCache>
                <c:ptCount val="1"/>
                <c:pt idx="0">
                  <c:v>3.4 La facilidad para acceder a los recursos electrónicos que necesita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Hoja1!$C$72:$H$72</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
          <c:w val="0.587"/>
          <c:h val="1"/>
        </c:manualLayout>
      </c:layout>
      <c:pieChart>
        <c:varyColors val="1"/>
        <c:ser>
          <c:idx val="0"/>
          <c:order val="0"/>
          <c:tx>
            <c:strRef>
              <c:f>Hoja1!$B$75</c:f>
              <c:strCache>
                <c:ptCount val="1"/>
                <c:pt idx="0">
                  <c:v>3.5 La facilidad para encontrar documentos por secciones (manuales, referencia, hemeroteca, etc)</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Hoja1!$C$75:$H$75</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
          <c:w val="0.587"/>
          <c:h val="1"/>
        </c:manualLayout>
      </c:layout>
      <c:pieChart>
        <c:varyColors val="1"/>
        <c:ser>
          <c:idx val="0"/>
          <c:order val="0"/>
          <c:tx>
            <c:strRef>
              <c:f>Hoja1!$B$78</c:f>
              <c:strCache>
                <c:ptCount val="1"/>
                <c:pt idx="0">
                  <c:v>3.6 La respuesta obtenida al solicitar alguna información</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Hoja1!$C$78:$H$78</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325"/>
          <c:y val="0"/>
          <c:w val="0.59325"/>
          <c:h val="1"/>
        </c:manualLayout>
      </c:layout>
      <c:pieChart>
        <c:varyColors val="1"/>
        <c:ser>
          <c:idx val="0"/>
          <c:order val="0"/>
          <c:tx>
            <c:strRef>
              <c:f>Hoja1!$B$83</c:f>
              <c:strCache>
                <c:ptCount val="1"/>
                <c:pt idx="0">
                  <c:v> 3.7 La facilidad para consultar el catálogo de la biblioteca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Hoja1!$C$83:$H$83</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2325"/>
          <c:w val="0.9725"/>
          <c:h val="0.8467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33CCCC"/>
              </a:solidFill>
            </c:spPr>
          </c:dPt>
          <c:dPt>
            <c:idx val="2"/>
            <c:spPr>
              <a:solidFill>
                <a:srgbClr val="CCFFFF"/>
              </a:solidFill>
            </c:spPr>
          </c:dPt>
          <c:dPt>
            <c:idx val="3"/>
            <c:spPr>
              <a:solidFill>
                <a:srgbClr val="FF9900"/>
              </a:solidFill>
            </c:spPr>
          </c:dPt>
          <c:dPt>
            <c:idx val="4"/>
            <c:spPr>
              <a:solidFill>
                <a:srgbClr val="FF0000"/>
              </a:solidFill>
            </c:spPr>
          </c:dPt>
          <c:dPt>
            <c:idx val="5"/>
            <c:spPr>
              <a:solidFill>
                <a:srgbClr val="C0C0C0"/>
              </a:solidFill>
            </c:spPr>
          </c:dPt>
          <c:dLbls>
            <c:numFmt formatCode="General" sourceLinked="1"/>
            <c:showLegendKey val="0"/>
            <c:showVal val="0"/>
            <c:showBubbleSize val="0"/>
            <c:showCatName val="0"/>
            <c:showSerName val="0"/>
            <c:showLeaderLines val="1"/>
            <c:showPercent val="0"/>
          </c:dLbls>
          <c:cat>
            <c:strRef>
              <c:f>Hoja1!$B$34:$B$38</c:f>
              <c:strCache/>
            </c:strRef>
          </c:cat>
          <c:val>
            <c:numRef>
              <c:f>Hoja1!$D$34:$D$38</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475"/>
          <c:y val="0"/>
          <c:w val="0.5885"/>
          <c:h val="1"/>
        </c:manualLayout>
      </c:layout>
      <c:pieChart>
        <c:varyColors val="1"/>
        <c:ser>
          <c:idx val="0"/>
          <c:order val="0"/>
          <c:tx>
            <c:strRef>
              <c:f>Hoja1!$B$86</c:f>
              <c:strCache>
                <c:ptCount val="1"/>
                <c:pt idx="0">
                  <c:v>3.8 La facilidad para hacer sugerencias y comentarios o peticiones para nuevas adquisiciones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Hoja1!$C$86:$H$86</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5"/>
          <c:y val="0"/>
          <c:w val="0.57525"/>
          <c:h val="1"/>
        </c:manualLayout>
      </c:layout>
      <c:pieChart>
        <c:varyColors val="1"/>
        <c:ser>
          <c:idx val="0"/>
          <c:order val="0"/>
          <c:tx>
            <c:strRef>
              <c:f>Hoja1!$B$89</c:f>
              <c:strCache>
                <c:ptCount val="1"/>
                <c:pt idx="0">
                  <c:v>3.9 La respuesta obtenida a las sugerencias, comentarios o peticiones para nuevas adquisiciones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Hoja1!$C$89:$H$89</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65"/>
          <c:y val="0"/>
          <c:w val="0.5845"/>
          <c:h val="1"/>
        </c:manualLayout>
      </c:layout>
      <c:pieChart>
        <c:varyColors val="1"/>
        <c:ser>
          <c:idx val="0"/>
          <c:order val="0"/>
          <c:tx>
            <c:strRef>
              <c:f>Hoja1!$B$96</c:f>
              <c:strCache>
                <c:ptCount val="1"/>
                <c:pt idx="0">
                  <c:v>4.1 La agilidad al ser atendido en el mostrador de préstamo</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Hoja1!$C$96:$H$96</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25"/>
          <c:y val="0"/>
          <c:w val="0.6245"/>
          <c:h val="1"/>
        </c:manualLayout>
      </c:layout>
      <c:pieChart>
        <c:varyColors val="1"/>
        <c:ser>
          <c:idx val="0"/>
          <c:order val="0"/>
          <c:tx>
            <c:strRef>
              <c:f>Hoja1!$B$99</c:f>
              <c:strCache>
                <c:ptCount val="1"/>
                <c:pt idx="0">
                  <c:v>4.2 La idoneidad de los plazos de préstamo</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Hoja1!$C$99:$H$99</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
          <c:w val="0.587"/>
          <c:h val="1"/>
        </c:manualLayout>
      </c:layout>
      <c:pieChart>
        <c:varyColors val="1"/>
        <c:ser>
          <c:idx val="0"/>
          <c:order val="0"/>
          <c:tx>
            <c:strRef>
              <c:f>Hoja1!$B$102</c:f>
              <c:strCache>
                <c:ptCount val="1"/>
                <c:pt idx="0">
                  <c:v>4.3 El número de documentos que se pueden obtener en préstamo</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Hoja1!$C$102:$H$102</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55"/>
          <c:y val="0"/>
          <c:w val="0.587"/>
          <c:h val="1"/>
        </c:manualLayout>
      </c:layout>
      <c:pieChart>
        <c:varyColors val="1"/>
        <c:ser>
          <c:idx val="0"/>
          <c:order val="0"/>
          <c:tx>
            <c:strRef>
              <c:f>Hoja1!$B$107</c:f>
              <c:strCache>
                <c:ptCount val="1"/>
                <c:pt idx="0">
                  <c:v>4.4 La sencillez para formalizar el préstamo</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Hoja1!$C$107:$H$107</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65"/>
          <c:y val="0"/>
          <c:w val="0.5845"/>
          <c:h val="1"/>
        </c:manualLayout>
      </c:layout>
      <c:pieChart>
        <c:varyColors val="1"/>
        <c:ser>
          <c:idx val="0"/>
          <c:order val="0"/>
          <c:tx>
            <c:strRef>
              <c:f>Hoja1!$B$110</c:f>
              <c:strCache>
                <c:ptCount val="1"/>
                <c:pt idx="0">
                  <c:v>4.5. La sencillez para reservar y renovar el préstamo de documentos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Hoja1!$C$110:$H$110</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65"/>
          <c:y val="0"/>
          <c:w val="0.5845"/>
          <c:h val="1"/>
        </c:manualLayout>
      </c:layout>
      <c:pieChart>
        <c:varyColors val="1"/>
        <c:ser>
          <c:idx val="0"/>
          <c:order val="0"/>
          <c:tx>
            <c:strRef>
              <c:f>Hoja1!$B$113</c:f>
              <c:strCache>
                <c:ptCount val="1"/>
                <c:pt idx="0">
                  <c:v> 4.6. La facilidad para conocer el estado de sus préstamos y reservas a través del Catálogo automatizado (CISNE)</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Hoja1!$C$113:$H$113</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875"/>
          <c:y val="0"/>
          <c:w val="0.5775"/>
          <c:h val="1"/>
        </c:manualLayout>
      </c:layout>
      <c:pieChart>
        <c:varyColors val="1"/>
        <c:ser>
          <c:idx val="0"/>
          <c:order val="0"/>
          <c:tx>
            <c:strRef>
              <c:f>Hoja1!$B$118</c:f>
              <c:strCache>
                <c:ptCount val="1"/>
                <c:pt idx="0">
                  <c:v>4.7. La facilidad/rapidez con la que se puede disponer de un documento que está en otra biblioteca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Hoja1!$C$118:$H$118</c:f>
              <c:numCache/>
            </c:numRef>
          </c:val>
        </c:ser>
      </c:pieChart>
      <c:spPr>
        <a:noFill/>
        <a:ln>
          <a:noFill/>
        </a:ln>
      </c:spPr>
    </c:plotArea>
    <c:plotVisOnly val="1"/>
    <c:dispBlanksAs val="gap"/>
    <c:showDLblsOverMax val="0"/>
  </c:chart>
  <c:spPr>
    <a:noFill/>
    <a:ln>
      <a:noFill/>
    </a:ln>
  </c:spPr>
  <c:txPr>
    <a:bodyPr vert="horz" rot="0"/>
    <a:lstStyle/>
    <a:p>
      <a:pPr>
        <a:defRPr lang="en-US" cap="none" sz="50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25"/>
          <c:y val="0"/>
          <c:w val="0.6795"/>
          <c:h val="1"/>
        </c:manualLayout>
      </c:layout>
      <c:pieChart>
        <c:varyColors val="1"/>
        <c:ser>
          <c:idx val="0"/>
          <c:order val="0"/>
          <c:tx>
            <c:strRef>
              <c:f>Hoja1!$B$157</c:f>
              <c:strCache>
                <c:ptCount val="1"/>
                <c:pt idx="0">
                  <c:v>6.2 La cordialidad y amabilidad en el trato del personal de la biblioteca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Hoja1!$C$157:$H$157</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25"/>
          <c:y val="0"/>
          <c:w val="0.623"/>
          <c:h val="1"/>
        </c:manualLayout>
      </c:layout>
      <c:pieChart>
        <c:varyColors val="1"/>
        <c:ser>
          <c:idx val="0"/>
          <c:order val="0"/>
          <c:tx>
            <c:strRef>
              <c:f>Hoja1!$B$45</c:f>
              <c:strCache>
                <c:ptCount val="1"/>
                <c:pt idx="0">
                  <c:v>2.1 El horario de la biblioteca </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Hoja1!$C$45:$H$45</c:f>
              <c:numCache/>
            </c:numRef>
          </c:val>
        </c:ser>
      </c:pieChart>
      <c:spPr>
        <a:noFill/>
        <a:ln>
          <a:no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75"/>
          <c:y val="0"/>
          <c:w val="0.66325"/>
          <c:h val="1"/>
        </c:manualLayout>
      </c:layout>
      <c:pieChart>
        <c:varyColors val="1"/>
        <c:ser>
          <c:idx val="0"/>
          <c:order val="0"/>
          <c:tx>
            <c:strRef>
              <c:f>Hoja1!$B$151</c:f>
              <c:strCache>
                <c:ptCount val="1"/>
                <c:pt idx="0">
                  <c:v>6.1 La capacidad de gestión y resolución de las preguntas del personal de la biblioteca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val>
            <c:numRef>
              <c:f>Hoja1!$C$151:$H$151</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
          <c:y val="0"/>
          <c:w val="0.6165"/>
          <c:h val="1"/>
        </c:manualLayout>
      </c:layout>
      <c:pieChart>
        <c:varyColors val="1"/>
        <c:ser>
          <c:idx val="0"/>
          <c:order val="0"/>
          <c:tx>
            <c:strRef>
              <c:f>Hoja1!$B$165</c:f>
              <c:strCache>
                <c:ptCount val="1"/>
                <c:pt idx="0">
                  <c:v>7.1 ¿Cómo valoraría globalmente el servicio de biblioteca?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Hoja1!$C$165:$H$165</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FF"/>
              </a:solidFill>
            </c:spPr>
          </c:dPt>
          <c:dPt>
            <c:idx val="3"/>
            <c:spPr>
              <a:solidFill>
                <a:srgbClr val="0000FF"/>
              </a:solidFill>
            </c:spPr>
          </c:dPt>
          <c:dPt>
            <c:idx val="4"/>
            <c:spPr>
              <a:solidFill>
                <a:srgbClr val="C0C0C0"/>
              </a:solidFill>
            </c:spPr>
          </c:dPt>
          <c:dPt>
            <c:idx val="5"/>
            <c:spPr>
              <a:solidFill>
                <a:srgbClr val="C0C0C0"/>
              </a:solidFill>
            </c:spPr>
          </c:dPt>
          <c:dLbls>
            <c:numFmt formatCode="General" sourceLinked="1"/>
            <c:showLegendKey val="0"/>
            <c:showVal val="0"/>
            <c:showBubbleSize val="0"/>
            <c:showCatName val="0"/>
            <c:showSerName val="0"/>
            <c:showLeaderLines val="1"/>
            <c:showPercent val="0"/>
          </c:dLbls>
          <c:cat>
            <c:strRef>
              <c:f>Hoja1!#REF!</c:f>
              <c:strCache>
                <c:ptCount val="1"/>
                <c:pt idx="0">
                  <c:v>1</c:v>
                </c:pt>
              </c:strCache>
            </c:strRef>
          </c:cat>
          <c:val>
            <c:numRef>
              <c:f>Hoja1!#REF!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9"/>
          <c:y val="0"/>
          <c:w val="0.6165"/>
          <c:h val="1"/>
        </c:manualLayout>
      </c:layout>
      <c:pieChart>
        <c:varyColors val="1"/>
        <c:ser>
          <c:idx val="0"/>
          <c:order val="0"/>
          <c:tx>
            <c:strRef>
              <c:f>Hoja1!$B$165</c:f>
              <c:strCache>
                <c:ptCount val="1"/>
                <c:pt idx="0">
                  <c:v>7.1 ¿Cómo valoraría globalmente el servicio de biblioteca?</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Hoja1!$C$165:$H$165</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25"/>
          <c:y val="0.17075"/>
          <c:w val="0.50425"/>
          <c:h val="0.6112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FFFFCC"/>
              </a:solidFill>
            </c:spPr>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Hoja1!$I$135:$K$135</c:f>
              <c:strCache/>
            </c:strRef>
          </c:cat>
          <c:val>
            <c:numRef>
              <c:f>Hoja1!$I$136:$K$136</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175"/>
          <c:y val="0.14975"/>
          <c:w val="0.4995"/>
          <c:h val="0.67275"/>
        </c:manualLayout>
      </c:layout>
      <c:pieChart>
        <c:varyColors val="1"/>
        <c:ser>
          <c:idx val="1"/>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FF0000"/>
              </a:solidFill>
            </c:spPr>
          </c:dPt>
          <c:dPt>
            <c:idx val="2"/>
            <c:spPr>
              <a:solidFill>
                <a:srgbClr val="FFFFCC"/>
              </a:solidFill>
            </c:spPr>
          </c:dPt>
          <c:dLbls>
            <c:dLbl>
              <c:idx val="0"/>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dLbl>
              <c:idx val="2"/>
              <c:txPr>
                <a:bodyPr vert="horz" rot="0" anchor="ctr"/>
                <a:lstStyle/>
                <a:p>
                  <a:pPr algn="ctr">
                    <a:defRPr lang="en-US" cap="none" sz="800" b="0" i="0" u="none" baseline="0">
                      <a:latin typeface="Arial"/>
                      <a:ea typeface="Arial"/>
                      <a:cs typeface="Arial"/>
                    </a:defRPr>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Hoja1!$I$135:$K$135</c:f>
              <c:strCache/>
            </c:strRef>
          </c:cat>
          <c:val>
            <c:numRef>
              <c:f>Hoja1!$D$140:$F$140</c:f>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975"/>
          <c:y val="0.125"/>
          <c:w val="0.74475"/>
          <c:h val="0.875"/>
        </c:manualLayout>
      </c:layout>
      <c:pieChart>
        <c:varyColors val="1"/>
        <c:ser>
          <c:idx val="1"/>
          <c:order val="0"/>
          <c:spPr>
            <a:solidFill>
              <a:srgbClr val="FFCC99"/>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FFCC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dLbls>
            <c:numFmt formatCode="General" sourceLinked="1"/>
            <c:showLegendKey val="0"/>
            <c:showVal val="0"/>
            <c:showBubbleSize val="0"/>
            <c:showCatName val="0"/>
            <c:showSerName val="0"/>
            <c:showLeaderLines val="1"/>
            <c:showPercent val="0"/>
          </c:dLbls>
          <c:cat>
            <c:strRef>
              <c:f>Hoja1!$E$144:$I$144</c:f>
              <c:strCache/>
            </c:strRef>
          </c:cat>
          <c:val>
            <c:numRef>
              <c:f>Hoja1!$E$146:$I$146</c:f>
              <c:numCache/>
            </c:numRef>
          </c:val>
        </c:ser>
      </c:pieChart>
      <c:spPr>
        <a:noFill/>
        <a:ln>
          <a:noFill/>
        </a:ln>
      </c:spPr>
    </c:plotArea>
    <c:plotVisOnly val="1"/>
    <c:dispBlanksAs val="gap"/>
    <c:showDLblsOverMax val="0"/>
  </c:chart>
  <c:spPr>
    <a:noFill/>
    <a:ln>
      <a:noFill/>
    </a:ln>
  </c:spPr>
  <c:txPr>
    <a:bodyPr vert="horz" rot="0"/>
    <a:lstStyle/>
    <a:p>
      <a:pPr>
        <a:defRPr lang="en-US" cap="none" sz="4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6725"/>
          <c:w val="0.961"/>
          <c:h val="0.93375"/>
        </c:manualLayout>
      </c:layout>
      <c:barChart>
        <c:barDir val="bar"/>
        <c:grouping val="clustered"/>
        <c:varyColors val="0"/>
        <c:ser>
          <c:idx val="1"/>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99CCFF"/>
              </a:solidFill>
            </c:spPr>
          </c:dPt>
          <c:dPt>
            <c:idx val="1"/>
            <c:invertIfNegative val="0"/>
            <c:spPr>
              <a:solidFill>
                <a:srgbClr val="00CCFF"/>
              </a:solidFill>
            </c:spPr>
          </c:dPt>
          <c:dPt>
            <c:idx val="2"/>
            <c:invertIfNegative val="0"/>
            <c:spPr>
              <a:solidFill>
                <a:srgbClr val="3366FF"/>
              </a:solidFill>
            </c:spPr>
          </c:dPt>
          <c:dPt>
            <c:idx val="3"/>
            <c:invertIfNegative val="0"/>
            <c:spPr>
              <a:solidFill>
                <a:srgbClr val="0000FF"/>
              </a:solidFill>
            </c:spPr>
          </c:dPt>
          <c:dPt>
            <c:idx val="4"/>
            <c:invertIfNegative val="0"/>
            <c:spPr>
              <a:solidFill>
                <a:srgbClr val="000080"/>
              </a:solidFill>
            </c:spPr>
          </c:dPt>
          <c:dPt>
            <c:idx val="6"/>
            <c:invertIfNegative val="0"/>
            <c:spPr>
              <a:solidFill>
                <a:srgbClr val="333333"/>
              </a:solidFill>
            </c:spPr>
          </c:dPt>
          <c:dPt>
            <c:idx val="7"/>
            <c:invertIfNegative val="0"/>
            <c:spPr>
              <a:solidFill>
                <a:srgbClr val="808080"/>
              </a:solidFill>
            </c:spPr>
          </c:dPt>
          <c:dLbls>
            <c:numFmt formatCode="General" sourceLinked="1"/>
            <c:showLegendKey val="0"/>
            <c:showVal val="0"/>
            <c:showBubbleSize val="0"/>
            <c:showCatName val="0"/>
            <c:showSerName val="0"/>
            <c:showPercent val="0"/>
          </c:dLbls>
          <c:cat>
            <c:strRef>
              <c:f>Hoja1!$B$24:$B$26</c:f>
              <c:strCache/>
            </c:strRef>
          </c:cat>
          <c:val>
            <c:numRef>
              <c:f>Hoja1!$D$24:$D$26</c:f>
              <c:numCache/>
            </c:numRef>
          </c:val>
        </c:ser>
        <c:axId val="46855299"/>
        <c:axId val="19044508"/>
      </c:barChart>
      <c:catAx>
        <c:axId val="46855299"/>
        <c:scaling>
          <c:orientation val="maxMin"/>
        </c:scaling>
        <c:axPos val="l"/>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19044508"/>
        <c:crosses val="autoZero"/>
        <c:auto val="1"/>
        <c:lblOffset val="100"/>
        <c:noMultiLvlLbl val="0"/>
      </c:catAx>
      <c:valAx>
        <c:axId val="19044508"/>
        <c:scaling>
          <c:orientation val="minMax"/>
        </c:scaling>
        <c:axPos val="t"/>
        <c:delete val="0"/>
        <c:numFmt formatCode="General" sourceLinked="1"/>
        <c:majorTickMark val="out"/>
        <c:minorTickMark val="none"/>
        <c:tickLblPos val="nextTo"/>
        <c:txPr>
          <a:bodyPr/>
          <a:lstStyle/>
          <a:p>
            <a:pPr>
              <a:defRPr lang="en-US" cap="none" sz="975" b="0" i="0" u="none" baseline="0">
                <a:latin typeface="Arial"/>
                <a:ea typeface="Arial"/>
                <a:cs typeface="Arial"/>
              </a:defRPr>
            </a:pPr>
          </a:p>
        </c:txPr>
        <c:crossAx val="4685529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55"/>
          <c:y val="0.0975"/>
          <c:w val="0.47725"/>
          <c:h val="0.7955"/>
        </c:manualLayout>
      </c:layout>
      <c:pieChart>
        <c:varyColors val="1"/>
        <c:ser>
          <c:idx val="1"/>
          <c:order val="0"/>
          <c:spPr>
            <a:solidFill>
              <a:srgbClr val="0000FF"/>
            </a:solidFill>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5"/>
            <c:spPr>
              <a:solidFill>
                <a:srgbClr val="C0C0C0"/>
              </a:solidFill>
            </c:spPr>
          </c:dPt>
          <c:cat>
            <c:strRef>
              <c:f>Hoja1!$B$128:$B$133</c:f>
              <c:strCache/>
            </c:strRef>
          </c:cat>
          <c:val>
            <c:numRef>
              <c:f>Hoja1!$D$128:$D$133</c:f>
              <c:numCache/>
            </c:numRef>
          </c:val>
        </c:ser>
      </c:pieChart>
      <c:spPr>
        <a:noFill/>
        <a:ln>
          <a:no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6"/>
          <c:y val="0"/>
          <c:w val="0.62975"/>
          <c:h val="1"/>
        </c:manualLayout>
      </c:layout>
      <c:pieChart>
        <c:varyColors val="1"/>
        <c:ser>
          <c:idx val="0"/>
          <c:order val="0"/>
          <c:tx>
            <c:strRef>
              <c:f>Hoja1!$B$51</c:f>
              <c:strCache>
                <c:ptCount val="1"/>
                <c:pt idx="0">
                  <c:v>2.3 La comodidad de las instalaciones</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9900"/>
              </a:solidFill>
            </c:spPr>
          </c:dPt>
          <c:dPt>
            <c:idx val="2"/>
            <c:spPr>
              <a:solidFill>
                <a:srgbClr val="CCFFCC"/>
              </a:solidFill>
            </c:spPr>
          </c:dPt>
          <c:dPt>
            <c:idx val="3"/>
            <c:spPr>
              <a:solidFill>
                <a:srgbClr val="33CCCC"/>
              </a:solidFill>
            </c:spPr>
          </c:dPt>
          <c:dPt>
            <c:idx val="4"/>
            <c:spPr>
              <a:solidFill>
                <a:srgbClr val="0000FF"/>
              </a:solidFill>
            </c:spPr>
          </c:dPt>
          <c:dPt>
            <c:idx val="5"/>
            <c:spPr>
              <a:solidFill>
                <a:srgbClr val="C0C0C0"/>
              </a:solidFill>
            </c:spPr>
          </c:dPt>
          <c:cat>
            <c:numRef>
              <c:f>Hoja1!$C$44:$H$44</c:f>
              <c:numCache/>
            </c:numRef>
          </c:cat>
          <c:val>
            <c:numRef>
              <c:f>Hoja1!$C$51:$H$51</c:f>
              <c:numCache/>
            </c:numRef>
          </c:val>
        </c:ser>
      </c:pieChart>
      <c:spPr>
        <a:noFill/>
        <a:ln>
          <a:noFill/>
        </a:ln>
      </c:spPr>
    </c:plotArea>
    <c:plotVisOnly val="1"/>
    <c:dispBlanksAs val="gap"/>
    <c:showDLblsOverMax val="0"/>
  </c:chart>
  <c:spPr>
    <a:noFill/>
    <a:ln>
      <a:noFill/>
    </a:ln>
  </c:spPr>
  <c:txPr>
    <a:bodyPr vert="horz" rot="0"/>
    <a:lstStyle/>
    <a:p>
      <a:pPr>
        <a:defRPr lang="en-US" cap="none" sz="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1.png"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 Id="rId28" Type="http://schemas.openxmlformats.org/officeDocument/2006/relationships/chart" Target="/xl/charts/chart27.xml" /><Relationship Id="rId29" Type="http://schemas.openxmlformats.org/officeDocument/2006/relationships/chart" Target="/xl/charts/chart28.xml" /><Relationship Id="rId30" Type="http://schemas.openxmlformats.org/officeDocument/2006/relationships/chart" Target="/xl/charts/chart29.xml" /><Relationship Id="rId31" Type="http://schemas.openxmlformats.org/officeDocument/2006/relationships/chart" Target="/xl/charts/chart30.xml" /><Relationship Id="rId32" Type="http://schemas.openxmlformats.org/officeDocument/2006/relationships/chart" Target="/xl/charts/chart31.xml" /><Relationship Id="rId33" Type="http://schemas.openxmlformats.org/officeDocument/2006/relationships/chart" Target="/xl/charts/chart32.xml" /><Relationship Id="rId34" Type="http://schemas.openxmlformats.org/officeDocument/2006/relationships/chart" Target="/xl/charts/chart3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314325</xdr:colOff>
      <xdr:row>8</xdr:row>
      <xdr:rowOff>28575</xdr:rowOff>
    </xdr:from>
    <xdr:to>
      <xdr:col>13</xdr:col>
      <xdr:colOff>152400</xdr:colOff>
      <xdr:row>20</xdr:row>
      <xdr:rowOff>57150</xdr:rowOff>
    </xdr:to>
    <xdr:graphicFrame>
      <xdr:nvGraphicFramePr>
        <xdr:cNvPr id="1" name="Chart 1"/>
        <xdr:cNvGraphicFramePr/>
      </xdr:nvGraphicFramePr>
      <xdr:xfrm>
        <a:off x="5772150" y="2647950"/>
        <a:ext cx="3314700" cy="2457450"/>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30</xdr:row>
      <xdr:rowOff>104775</xdr:rowOff>
    </xdr:from>
    <xdr:to>
      <xdr:col>13</xdr:col>
      <xdr:colOff>247650</xdr:colOff>
      <xdr:row>39</xdr:row>
      <xdr:rowOff>1066800</xdr:rowOff>
    </xdr:to>
    <xdr:graphicFrame>
      <xdr:nvGraphicFramePr>
        <xdr:cNvPr id="2" name="Chart 3"/>
        <xdr:cNvGraphicFramePr/>
      </xdr:nvGraphicFramePr>
      <xdr:xfrm>
        <a:off x="5600700" y="8305800"/>
        <a:ext cx="3581400" cy="3124200"/>
      </xdr:xfrm>
      <a:graphic>
        <a:graphicData uri="http://schemas.openxmlformats.org/drawingml/2006/chart">
          <c:chart xmlns:c="http://schemas.openxmlformats.org/drawingml/2006/chart" r:id="rId2"/>
        </a:graphicData>
      </a:graphic>
    </xdr:graphicFrame>
    <xdr:clientData/>
  </xdr:twoCellAnchor>
  <xdr:twoCellAnchor>
    <xdr:from>
      <xdr:col>3</xdr:col>
      <xdr:colOff>133350</xdr:colOff>
      <xdr:row>46</xdr:row>
      <xdr:rowOff>19050</xdr:rowOff>
    </xdr:from>
    <xdr:to>
      <xdr:col>7</xdr:col>
      <xdr:colOff>180975</xdr:colOff>
      <xdr:row>46</xdr:row>
      <xdr:rowOff>1819275</xdr:rowOff>
    </xdr:to>
    <xdr:graphicFrame>
      <xdr:nvGraphicFramePr>
        <xdr:cNvPr id="3" name="Chart 4"/>
        <xdr:cNvGraphicFramePr/>
      </xdr:nvGraphicFramePr>
      <xdr:xfrm>
        <a:off x="4695825" y="13582650"/>
        <a:ext cx="1800225" cy="1800225"/>
      </xdr:xfrm>
      <a:graphic>
        <a:graphicData uri="http://schemas.openxmlformats.org/drawingml/2006/chart">
          <c:chart xmlns:c="http://schemas.openxmlformats.org/drawingml/2006/chart" r:id="rId3"/>
        </a:graphicData>
      </a:graphic>
    </xdr:graphicFrame>
    <xdr:clientData/>
  </xdr:twoCellAnchor>
  <xdr:twoCellAnchor>
    <xdr:from>
      <xdr:col>6</xdr:col>
      <xdr:colOff>266700</xdr:colOff>
      <xdr:row>135</xdr:row>
      <xdr:rowOff>152400</xdr:rowOff>
    </xdr:from>
    <xdr:to>
      <xdr:col>12</xdr:col>
      <xdr:colOff>228600</xdr:colOff>
      <xdr:row>136</xdr:row>
      <xdr:rowOff>1885950</xdr:rowOff>
    </xdr:to>
    <xdr:graphicFrame>
      <xdr:nvGraphicFramePr>
        <xdr:cNvPr id="4" name="Chart 11"/>
        <xdr:cNvGraphicFramePr/>
      </xdr:nvGraphicFramePr>
      <xdr:xfrm>
        <a:off x="6153150" y="69265800"/>
        <a:ext cx="2581275" cy="1895475"/>
      </xdr:xfrm>
      <a:graphic>
        <a:graphicData uri="http://schemas.openxmlformats.org/drawingml/2006/chart">
          <c:chart xmlns:c="http://schemas.openxmlformats.org/drawingml/2006/chart" r:id="rId4"/>
        </a:graphicData>
      </a:graphic>
    </xdr:graphicFrame>
    <xdr:clientData/>
  </xdr:twoCellAnchor>
  <xdr:twoCellAnchor>
    <xdr:from>
      <xdr:col>6</xdr:col>
      <xdr:colOff>142875</xdr:colOff>
      <xdr:row>138</xdr:row>
      <xdr:rowOff>28575</xdr:rowOff>
    </xdr:from>
    <xdr:to>
      <xdr:col>12</xdr:col>
      <xdr:colOff>133350</xdr:colOff>
      <xdr:row>140</xdr:row>
      <xdr:rowOff>1600200</xdr:rowOff>
    </xdr:to>
    <xdr:graphicFrame>
      <xdr:nvGraphicFramePr>
        <xdr:cNvPr id="5" name="Chart 12"/>
        <xdr:cNvGraphicFramePr/>
      </xdr:nvGraphicFramePr>
      <xdr:xfrm>
        <a:off x="6029325" y="71427975"/>
        <a:ext cx="2609850" cy="1895475"/>
      </xdr:xfrm>
      <a:graphic>
        <a:graphicData uri="http://schemas.openxmlformats.org/drawingml/2006/chart">
          <c:chart xmlns:c="http://schemas.openxmlformats.org/drawingml/2006/chart" r:id="rId5"/>
        </a:graphicData>
      </a:graphic>
    </xdr:graphicFrame>
    <xdr:clientData/>
  </xdr:twoCellAnchor>
  <xdr:twoCellAnchor>
    <xdr:from>
      <xdr:col>7</xdr:col>
      <xdr:colOff>123825</xdr:colOff>
      <xdr:row>146</xdr:row>
      <xdr:rowOff>180975</xdr:rowOff>
    </xdr:from>
    <xdr:to>
      <xdr:col>11</xdr:col>
      <xdr:colOff>228600</xdr:colOff>
      <xdr:row>146</xdr:row>
      <xdr:rowOff>1790700</xdr:rowOff>
    </xdr:to>
    <xdr:graphicFrame>
      <xdr:nvGraphicFramePr>
        <xdr:cNvPr id="6" name="Chart 13"/>
        <xdr:cNvGraphicFramePr/>
      </xdr:nvGraphicFramePr>
      <xdr:xfrm>
        <a:off x="6438900" y="75018900"/>
        <a:ext cx="1866900" cy="1609725"/>
      </xdr:xfrm>
      <a:graphic>
        <a:graphicData uri="http://schemas.openxmlformats.org/drawingml/2006/chart">
          <c:chart xmlns:c="http://schemas.openxmlformats.org/drawingml/2006/chart" r:id="rId6"/>
        </a:graphicData>
      </a:graphic>
    </xdr:graphicFrame>
    <xdr:clientData/>
  </xdr:twoCellAnchor>
  <xdr:twoCellAnchor editAs="oneCell">
    <xdr:from>
      <xdr:col>2</xdr:col>
      <xdr:colOff>200025</xdr:colOff>
      <xdr:row>0</xdr:row>
      <xdr:rowOff>76200</xdr:rowOff>
    </xdr:from>
    <xdr:to>
      <xdr:col>5</xdr:col>
      <xdr:colOff>304800</xdr:colOff>
      <xdr:row>0</xdr:row>
      <xdr:rowOff>552450</xdr:rowOff>
    </xdr:to>
    <xdr:pic>
      <xdr:nvPicPr>
        <xdr:cNvPr id="7" name="Picture 15"/>
        <xdr:cNvPicPr preferRelativeResize="1">
          <a:picLocks noChangeAspect="1"/>
        </xdr:cNvPicPr>
      </xdr:nvPicPr>
      <xdr:blipFill>
        <a:blip r:embed="rId7"/>
        <a:stretch>
          <a:fillRect/>
        </a:stretch>
      </xdr:blipFill>
      <xdr:spPr>
        <a:xfrm>
          <a:off x="4333875" y="76200"/>
          <a:ext cx="1428750" cy="476250"/>
        </a:xfrm>
        <a:prstGeom prst="rect">
          <a:avLst/>
        </a:prstGeom>
        <a:noFill/>
        <a:ln w="9525" cmpd="sng">
          <a:noFill/>
        </a:ln>
      </xdr:spPr>
    </xdr:pic>
    <xdr:clientData/>
  </xdr:twoCellAnchor>
  <xdr:twoCellAnchor>
    <xdr:from>
      <xdr:col>4</xdr:col>
      <xdr:colOff>142875</xdr:colOff>
      <xdr:row>21</xdr:row>
      <xdr:rowOff>76200</xdr:rowOff>
    </xdr:from>
    <xdr:to>
      <xdr:col>14</xdr:col>
      <xdr:colOff>314325</xdr:colOff>
      <xdr:row>28</xdr:row>
      <xdr:rowOff>66675</xdr:rowOff>
    </xdr:to>
    <xdr:graphicFrame>
      <xdr:nvGraphicFramePr>
        <xdr:cNvPr id="8" name="Chart 16"/>
        <xdr:cNvGraphicFramePr/>
      </xdr:nvGraphicFramePr>
      <xdr:xfrm>
        <a:off x="5172075" y="5410200"/>
        <a:ext cx="4505325" cy="2533650"/>
      </xdr:xfrm>
      <a:graphic>
        <a:graphicData uri="http://schemas.openxmlformats.org/drawingml/2006/chart">
          <c:chart xmlns:c="http://schemas.openxmlformats.org/drawingml/2006/chart" r:id="rId8"/>
        </a:graphicData>
      </a:graphic>
    </xdr:graphicFrame>
    <xdr:clientData/>
  </xdr:twoCellAnchor>
  <xdr:twoCellAnchor>
    <xdr:from>
      <xdr:col>3</xdr:col>
      <xdr:colOff>400050</xdr:colOff>
      <xdr:row>126</xdr:row>
      <xdr:rowOff>19050</xdr:rowOff>
    </xdr:from>
    <xdr:to>
      <xdr:col>14</xdr:col>
      <xdr:colOff>190500</xdr:colOff>
      <xdr:row>133</xdr:row>
      <xdr:rowOff>1819275</xdr:rowOff>
    </xdr:to>
    <xdr:graphicFrame>
      <xdr:nvGraphicFramePr>
        <xdr:cNvPr id="9" name="Chart 17"/>
        <xdr:cNvGraphicFramePr/>
      </xdr:nvGraphicFramePr>
      <xdr:xfrm>
        <a:off x="4962525" y="65722500"/>
        <a:ext cx="4591050" cy="2933700"/>
      </xdr:xfrm>
      <a:graphic>
        <a:graphicData uri="http://schemas.openxmlformats.org/drawingml/2006/chart">
          <c:chart xmlns:c="http://schemas.openxmlformats.org/drawingml/2006/chart" r:id="rId9"/>
        </a:graphicData>
      </a:graphic>
    </xdr:graphicFrame>
    <xdr:clientData/>
  </xdr:twoCellAnchor>
  <xdr:twoCellAnchor>
    <xdr:from>
      <xdr:col>3</xdr:col>
      <xdr:colOff>133350</xdr:colOff>
      <xdr:row>52</xdr:row>
      <xdr:rowOff>38100</xdr:rowOff>
    </xdr:from>
    <xdr:to>
      <xdr:col>7</xdr:col>
      <xdr:colOff>180975</xdr:colOff>
      <xdr:row>53</xdr:row>
      <xdr:rowOff>9525</xdr:rowOff>
    </xdr:to>
    <xdr:graphicFrame>
      <xdr:nvGraphicFramePr>
        <xdr:cNvPr id="10" name="Chart 27"/>
        <xdr:cNvGraphicFramePr/>
      </xdr:nvGraphicFramePr>
      <xdr:xfrm>
        <a:off x="4695825" y="18040350"/>
        <a:ext cx="1800225" cy="1800225"/>
      </xdr:xfrm>
      <a:graphic>
        <a:graphicData uri="http://schemas.openxmlformats.org/drawingml/2006/chart">
          <c:chart xmlns:c="http://schemas.openxmlformats.org/drawingml/2006/chart" r:id="rId10"/>
        </a:graphicData>
      </a:graphic>
    </xdr:graphicFrame>
    <xdr:clientData/>
  </xdr:twoCellAnchor>
  <xdr:twoCellAnchor>
    <xdr:from>
      <xdr:col>3</xdr:col>
      <xdr:colOff>133350</xdr:colOff>
      <xdr:row>49</xdr:row>
      <xdr:rowOff>28575</xdr:rowOff>
    </xdr:from>
    <xdr:to>
      <xdr:col>7</xdr:col>
      <xdr:colOff>180975</xdr:colOff>
      <xdr:row>50</xdr:row>
      <xdr:rowOff>0</xdr:rowOff>
    </xdr:to>
    <xdr:graphicFrame>
      <xdr:nvGraphicFramePr>
        <xdr:cNvPr id="11" name="Chart 35"/>
        <xdr:cNvGraphicFramePr/>
      </xdr:nvGraphicFramePr>
      <xdr:xfrm>
        <a:off x="4695825" y="15811500"/>
        <a:ext cx="1800225" cy="1800225"/>
      </xdr:xfrm>
      <a:graphic>
        <a:graphicData uri="http://schemas.openxmlformats.org/drawingml/2006/chart">
          <c:chart xmlns:c="http://schemas.openxmlformats.org/drawingml/2006/chart" r:id="rId11"/>
        </a:graphicData>
      </a:graphic>
    </xdr:graphicFrame>
    <xdr:clientData/>
  </xdr:twoCellAnchor>
  <xdr:twoCellAnchor>
    <xdr:from>
      <xdr:col>3</xdr:col>
      <xdr:colOff>133350</xdr:colOff>
      <xdr:row>55</xdr:row>
      <xdr:rowOff>19050</xdr:rowOff>
    </xdr:from>
    <xdr:to>
      <xdr:col>7</xdr:col>
      <xdr:colOff>180975</xdr:colOff>
      <xdr:row>55</xdr:row>
      <xdr:rowOff>1819275</xdr:rowOff>
    </xdr:to>
    <xdr:graphicFrame>
      <xdr:nvGraphicFramePr>
        <xdr:cNvPr id="12" name="Chart 39"/>
        <xdr:cNvGraphicFramePr/>
      </xdr:nvGraphicFramePr>
      <xdr:xfrm>
        <a:off x="4695825" y="20240625"/>
        <a:ext cx="1800225" cy="1800225"/>
      </xdr:xfrm>
      <a:graphic>
        <a:graphicData uri="http://schemas.openxmlformats.org/drawingml/2006/chart">
          <c:chart xmlns:c="http://schemas.openxmlformats.org/drawingml/2006/chart" r:id="rId12"/>
        </a:graphicData>
      </a:graphic>
    </xdr:graphicFrame>
    <xdr:clientData/>
  </xdr:twoCellAnchor>
  <xdr:twoCellAnchor>
    <xdr:from>
      <xdr:col>3</xdr:col>
      <xdr:colOff>133350</xdr:colOff>
      <xdr:row>58</xdr:row>
      <xdr:rowOff>28575</xdr:rowOff>
    </xdr:from>
    <xdr:to>
      <xdr:col>7</xdr:col>
      <xdr:colOff>180975</xdr:colOff>
      <xdr:row>59</xdr:row>
      <xdr:rowOff>0</xdr:rowOff>
    </xdr:to>
    <xdr:graphicFrame>
      <xdr:nvGraphicFramePr>
        <xdr:cNvPr id="13" name="Chart 41"/>
        <xdr:cNvGraphicFramePr/>
      </xdr:nvGraphicFramePr>
      <xdr:xfrm>
        <a:off x="4695825" y="22440900"/>
        <a:ext cx="1800225" cy="1800225"/>
      </xdr:xfrm>
      <a:graphic>
        <a:graphicData uri="http://schemas.openxmlformats.org/drawingml/2006/chart">
          <c:chart xmlns:c="http://schemas.openxmlformats.org/drawingml/2006/chart" r:id="rId13"/>
        </a:graphicData>
      </a:graphic>
    </xdr:graphicFrame>
    <xdr:clientData/>
  </xdr:twoCellAnchor>
  <xdr:twoCellAnchor>
    <xdr:from>
      <xdr:col>2</xdr:col>
      <xdr:colOff>28575</xdr:colOff>
      <xdr:row>64</xdr:row>
      <xdr:rowOff>28575</xdr:rowOff>
    </xdr:from>
    <xdr:to>
      <xdr:col>6</xdr:col>
      <xdr:colOff>76200</xdr:colOff>
      <xdr:row>65</xdr:row>
      <xdr:rowOff>0</xdr:rowOff>
    </xdr:to>
    <xdr:graphicFrame>
      <xdr:nvGraphicFramePr>
        <xdr:cNvPr id="14" name="Chart 45"/>
        <xdr:cNvGraphicFramePr/>
      </xdr:nvGraphicFramePr>
      <xdr:xfrm>
        <a:off x="4162425" y="26117550"/>
        <a:ext cx="1800225" cy="1800225"/>
      </xdr:xfrm>
      <a:graphic>
        <a:graphicData uri="http://schemas.openxmlformats.org/drawingml/2006/chart">
          <c:chart xmlns:c="http://schemas.openxmlformats.org/drawingml/2006/chart" r:id="rId14"/>
        </a:graphicData>
      </a:graphic>
    </xdr:graphicFrame>
    <xdr:clientData/>
  </xdr:twoCellAnchor>
  <xdr:twoCellAnchor>
    <xdr:from>
      <xdr:col>2</xdr:col>
      <xdr:colOff>28575</xdr:colOff>
      <xdr:row>67</xdr:row>
      <xdr:rowOff>38100</xdr:rowOff>
    </xdr:from>
    <xdr:to>
      <xdr:col>6</xdr:col>
      <xdr:colOff>76200</xdr:colOff>
      <xdr:row>68</xdr:row>
      <xdr:rowOff>9525</xdr:rowOff>
    </xdr:to>
    <xdr:graphicFrame>
      <xdr:nvGraphicFramePr>
        <xdr:cNvPr id="15" name="Chart 47"/>
        <xdr:cNvGraphicFramePr/>
      </xdr:nvGraphicFramePr>
      <xdr:xfrm>
        <a:off x="4162425" y="28317825"/>
        <a:ext cx="1800225" cy="1800225"/>
      </xdr:xfrm>
      <a:graphic>
        <a:graphicData uri="http://schemas.openxmlformats.org/drawingml/2006/chart">
          <c:chart xmlns:c="http://schemas.openxmlformats.org/drawingml/2006/chart" r:id="rId15"/>
        </a:graphicData>
      </a:graphic>
    </xdr:graphicFrame>
    <xdr:clientData/>
  </xdr:twoCellAnchor>
  <xdr:twoCellAnchor>
    <xdr:from>
      <xdr:col>2</xdr:col>
      <xdr:colOff>28575</xdr:colOff>
      <xdr:row>70</xdr:row>
      <xdr:rowOff>9525</xdr:rowOff>
    </xdr:from>
    <xdr:to>
      <xdr:col>6</xdr:col>
      <xdr:colOff>76200</xdr:colOff>
      <xdr:row>71</xdr:row>
      <xdr:rowOff>0</xdr:rowOff>
    </xdr:to>
    <xdr:graphicFrame>
      <xdr:nvGraphicFramePr>
        <xdr:cNvPr id="16" name="Chart 49"/>
        <xdr:cNvGraphicFramePr/>
      </xdr:nvGraphicFramePr>
      <xdr:xfrm>
        <a:off x="4162425" y="30480000"/>
        <a:ext cx="1800225" cy="1647825"/>
      </xdr:xfrm>
      <a:graphic>
        <a:graphicData uri="http://schemas.openxmlformats.org/drawingml/2006/chart">
          <c:chart xmlns:c="http://schemas.openxmlformats.org/drawingml/2006/chart" r:id="rId16"/>
        </a:graphicData>
      </a:graphic>
    </xdr:graphicFrame>
    <xdr:clientData/>
  </xdr:twoCellAnchor>
  <xdr:twoCellAnchor>
    <xdr:from>
      <xdr:col>2</xdr:col>
      <xdr:colOff>28575</xdr:colOff>
      <xdr:row>73</xdr:row>
      <xdr:rowOff>38100</xdr:rowOff>
    </xdr:from>
    <xdr:to>
      <xdr:col>6</xdr:col>
      <xdr:colOff>76200</xdr:colOff>
      <xdr:row>74</xdr:row>
      <xdr:rowOff>9525</xdr:rowOff>
    </xdr:to>
    <xdr:graphicFrame>
      <xdr:nvGraphicFramePr>
        <xdr:cNvPr id="17" name="Chart 51"/>
        <xdr:cNvGraphicFramePr/>
      </xdr:nvGraphicFramePr>
      <xdr:xfrm>
        <a:off x="4162425" y="32537400"/>
        <a:ext cx="1800225" cy="1800225"/>
      </xdr:xfrm>
      <a:graphic>
        <a:graphicData uri="http://schemas.openxmlformats.org/drawingml/2006/chart">
          <c:chart xmlns:c="http://schemas.openxmlformats.org/drawingml/2006/chart" r:id="rId17"/>
        </a:graphicData>
      </a:graphic>
    </xdr:graphicFrame>
    <xdr:clientData/>
  </xdr:twoCellAnchor>
  <xdr:twoCellAnchor>
    <xdr:from>
      <xdr:col>2</xdr:col>
      <xdr:colOff>28575</xdr:colOff>
      <xdr:row>76</xdr:row>
      <xdr:rowOff>38100</xdr:rowOff>
    </xdr:from>
    <xdr:to>
      <xdr:col>6</xdr:col>
      <xdr:colOff>76200</xdr:colOff>
      <xdr:row>77</xdr:row>
      <xdr:rowOff>9525</xdr:rowOff>
    </xdr:to>
    <xdr:graphicFrame>
      <xdr:nvGraphicFramePr>
        <xdr:cNvPr id="18" name="Chart 53"/>
        <xdr:cNvGraphicFramePr/>
      </xdr:nvGraphicFramePr>
      <xdr:xfrm>
        <a:off x="4162425" y="34737675"/>
        <a:ext cx="1800225" cy="1800225"/>
      </xdr:xfrm>
      <a:graphic>
        <a:graphicData uri="http://schemas.openxmlformats.org/drawingml/2006/chart">
          <c:chart xmlns:c="http://schemas.openxmlformats.org/drawingml/2006/chart" r:id="rId18"/>
        </a:graphicData>
      </a:graphic>
    </xdr:graphicFrame>
    <xdr:clientData/>
  </xdr:twoCellAnchor>
  <xdr:twoCellAnchor>
    <xdr:from>
      <xdr:col>2</xdr:col>
      <xdr:colOff>28575</xdr:colOff>
      <xdr:row>79</xdr:row>
      <xdr:rowOff>9525</xdr:rowOff>
    </xdr:from>
    <xdr:to>
      <xdr:col>6</xdr:col>
      <xdr:colOff>76200</xdr:colOff>
      <xdr:row>79</xdr:row>
      <xdr:rowOff>1809750</xdr:rowOff>
    </xdr:to>
    <xdr:graphicFrame>
      <xdr:nvGraphicFramePr>
        <xdr:cNvPr id="19" name="Chart 55"/>
        <xdr:cNvGraphicFramePr/>
      </xdr:nvGraphicFramePr>
      <xdr:xfrm>
        <a:off x="4162425" y="36909375"/>
        <a:ext cx="1800225" cy="1800225"/>
      </xdr:xfrm>
      <a:graphic>
        <a:graphicData uri="http://schemas.openxmlformats.org/drawingml/2006/chart">
          <c:chart xmlns:c="http://schemas.openxmlformats.org/drawingml/2006/chart" r:id="rId19"/>
        </a:graphicData>
      </a:graphic>
    </xdr:graphicFrame>
    <xdr:clientData/>
  </xdr:twoCellAnchor>
  <xdr:twoCellAnchor>
    <xdr:from>
      <xdr:col>2</xdr:col>
      <xdr:colOff>28575</xdr:colOff>
      <xdr:row>84</xdr:row>
      <xdr:rowOff>66675</xdr:rowOff>
    </xdr:from>
    <xdr:to>
      <xdr:col>6</xdr:col>
      <xdr:colOff>76200</xdr:colOff>
      <xdr:row>85</xdr:row>
      <xdr:rowOff>38100</xdr:rowOff>
    </xdr:to>
    <xdr:graphicFrame>
      <xdr:nvGraphicFramePr>
        <xdr:cNvPr id="20" name="Chart 57"/>
        <xdr:cNvGraphicFramePr/>
      </xdr:nvGraphicFramePr>
      <xdr:xfrm>
        <a:off x="4162425" y="39852600"/>
        <a:ext cx="1800225" cy="1800225"/>
      </xdr:xfrm>
      <a:graphic>
        <a:graphicData uri="http://schemas.openxmlformats.org/drawingml/2006/chart">
          <c:chart xmlns:c="http://schemas.openxmlformats.org/drawingml/2006/chart" r:id="rId20"/>
        </a:graphicData>
      </a:graphic>
    </xdr:graphicFrame>
    <xdr:clientData/>
  </xdr:twoCellAnchor>
  <xdr:twoCellAnchor>
    <xdr:from>
      <xdr:col>2</xdr:col>
      <xdr:colOff>28575</xdr:colOff>
      <xdr:row>87</xdr:row>
      <xdr:rowOff>38100</xdr:rowOff>
    </xdr:from>
    <xdr:to>
      <xdr:col>6</xdr:col>
      <xdr:colOff>76200</xdr:colOff>
      <xdr:row>88</xdr:row>
      <xdr:rowOff>9525</xdr:rowOff>
    </xdr:to>
    <xdr:graphicFrame>
      <xdr:nvGraphicFramePr>
        <xdr:cNvPr id="21" name="Chart 59"/>
        <xdr:cNvGraphicFramePr/>
      </xdr:nvGraphicFramePr>
      <xdr:xfrm>
        <a:off x="4162425" y="42071925"/>
        <a:ext cx="1800225" cy="1800225"/>
      </xdr:xfrm>
      <a:graphic>
        <a:graphicData uri="http://schemas.openxmlformats.org/drawingml/2006/chart">
          <c:chart xmlns:c="http://schemas.openxmlformats.org/drawingml/2006/chart" r:id="rId21"/>
        </a:graphicData>
      </a:graphic>
    </xdr:graphicFrame>
    <xdr:clientData/>
  </xdr:twoCellAnchor>
  <xdr:twoCellAnchor>
    <xdr:from>
      <xdr:col>2</xdr:col>
      <xdr:colOff>28575</xdr:colOff>
      <xdr:row>90</xdr:row>
      <xdr:rowOff>9525</xdr:rowOff>
    </xdr:from>
    <xdr:to>
      <xdr:col>6</xdr:col>
      <xdr:colOff>76200</xdr:colOff>
      <xdr:row>91</xdr:row>
      <xdr:rowOff>0</xdr:rowOff>
    </xdr:to>
    <xdr:graphicFrame>
      <xdr:nvGraphicFramePr>
        <xdr:cNvPr id="22" name="Chart 61"/>
        <xdr:cNvGraphicFramePr/>
      </xdr:nvGraphicFramePr>
      <xdr:xfrm>
        <a:off x="4162425" y="44310300"/>
        <a:ext cx="1800225" cy="1657350"/>
      </xdr:xfrm>
      <a:graphic>
        <a:graphicData uri="http://schemas.openxmlformats.org/drawingml/2006/chart">
          <c:chart xmlns:c="http://schemas.openxmlformats.org/drawingml/2006/chart" r:id="rId22"/>
        </a:graphicData>
      </a:graphic>
    </xdr:graphicFrame>
    <xdr:clientData/>
  </xdr:twoCellAnchor>
  <xdr:twoCellAnchor>
    <xdr:from>
      <xdr:col>2</xdr:col>
      <xdr:colOff>28575</xdr:colOff>
      <xdr:row>97</xdr:row>
      <xdr:rowOff>28575</xdr:rowOff>
    </xdr:from>
    <xdr:to>
      <xdr:col>6</xdr:col>
      <xdr:colOff>76200</xdr:colOff>
      <xdr:row>98</xdr:row>
      <xdr:rowOff>0</xdr:rowOff>
    </xdr:to>
    <xdr:graphicFrame>
      <xdr:nvGraphicFramePr>
        <xdr:cNvPr id="23" name="Chart 73"/>
        <xdr:cNvGraphicFramePr/>
      </xdr:nvGraphicFramePr>
      <xdr:xfrm>
        <a:off x="4162425" y="47872650"/>
        <a:ext cx="1800225" cy="1800225"/>
      </xdr:xfrm>
      <a:graphic>
        <a:graphicData uri="http://schemas.openxmlformats.org/drawingml/2006/chart">
          <c:chart xmlns:c="http://schemas.openxmlformats.org/drawingml/2006/chart" r:id="rId23"/>
        </a:graphicData>
      </a:graphic>
    </xdr:graphicFrame>
    <xdr:clientData/>
  </xdr:twoCellAnchor>
  <xdr:twoCellAnchor>
    <xdr:from>
      <xdr:col>2</xdr:col>
      <xdr:colOff>28575</xdr:colOff>
      <xdr:row>100</xdr:row>
      <xdr:rowOff>66675</xdr:rowOff>
    </xdr:from>
    <xdr:to>
      <xdr:col>6</xdr:col>
      <xdr:colOff>76200</xdr:colOff>
      <xdr:row>101</xdr:row>
      <xdr:rowOff>38100</xdr:rowOff>
    </xdr:to>
    <xdr:graphicFrame>
      <xdr:nvGraphicFramePr>
        <xdr:cNvPr id="24" name="Chart 75"/>
        <xdr:cNvGraphicFramePr/>
      </xdr:nvGraphicFramePr>
      <xdr:xfrm>
        <a:off x="4162425" y="50139600"/>
        <a:ext cx="1800225" cy="1800225"/>
      </xdr:xfrm>
      <a:graphic>
        <a:graphicData uri="http://schemas.openxmlformats.org/drawingml/2006/chart">
          <c:chart xmlns:c="http://schemas.openxmlformats.org/drawingml/2006/chart" r:id="rId24"/>
        </a:graphicData>
      </a:graphic>
    </xdr:graphicFrame>
    <xdr:clientData/>
  </xdr:twoCellAnchor>
  <xdr:twoCellAnchor>
    <xdr:from>
      <xdr:col>2</xdr:col>
      <xdr:colOff>28575</xdr:colOff>
      <xdr:row>103</xdr:row>
      <xdr:rowOff>66675</xdr:rowOff>
    </xdr:from>
    <xdr:to>
      <xdr:col>6</xdr:col>
      <xdr:colOff>76200</xdr:colOff>
      <xdr:row>103</xdr:row>
      <xdr:rowOff>1762125</xdr:rowOff>
    </xdr:to>
    <xdr:graphicFrame>
      <xdr:nvGraphicFramePr>
        <xdr:cNvPr id="25" name="Chart 77"/>
        <xdr:cNvGraphicFramePr/>
      </xdr:nvGraphicFramePr>
      <xdr:xfrm>
        <a:off x="4162425" y="52406550"/>
        <a:ext cx="1800225" cy="1704975"/>
      </xdr:xfrm>
      <a:graphic>
        <a:graphicData uri="http://schemas.openxmlformats.org/drawingml/2006/chart">
          <c:chart xmlns:c="http://schemas.openxmlformats.org/drawingml/2006/chart" r:id="rId25"/>
        </a:graphicData>
      </a:graphic>
    </xdr:graphicFrame>
    <xdr:clientData/>
  </xdr:twoCellAnchor>
  <xdr:twoCellAnchor>
    <xdr:from>
      <xdr:col>2</xdr:col>
      <xdr:colOff>28575</xdr:colOff>
      <xdr:row>108</xdr:row>
      <xdr:rowOff>38100</xdr:rowOff>
    </xdr:from>
    <xdr:to>
      <xdr:col>6</xdr:col>
      <xdr:colOff>76200</xdr:colOff>
      <xdr:row>109</xdr:row>
      <xdr:rowOff>9525</xdr:rowOff>
    </xdr:to>
    <xdr:graphicFrame>
      <xdr:nvGraphicFramePr>
        <xdr:cNvPr id="26" name="Chart 79"/>
        <xdr:cNvGraphicFramePr/>
      </xdr:nvGraphicFramePr>
      <xdr:xfrm>
        <a:off x="4162425" y="55178325"/>
        <a:ext cx="1800225" cy="1800225"/>
      </xdr:xfrm>
      <a:graphic>
        <a:graphicData uri="http://schemas.openxmlformats.org/drawingml/2006/chart">
          <c:chart xmlns:c="http://schemas.openxmlformats.org/drawingml/2006/chart" r:id="rId26"/>
        </a:graphicData>
      </a:graphic>
    </xdr:graphicFrame>
    <xdr:clientData/>
  </xdr:twoCellAnchor>
  <xdr:twoCellAnchor>
    <xdr:from>
      <xdr:col>2</xdr:col>
      <xdr:colOff>28575</xdr:colOff>
      <xdr:row>111</xdr:row>
      <xdr:rowOff>47625</xdr:rowOff>
    </xdr:from>
    <xdr:to>
      <xdr:col>6</xdr:col>
      <xdr:colOff>76200</xdr:colOff>
      <xdr:row>112</xdr:row>
      <xdr:rowOff>19050</xdr:rowOff>
    </xdr:to>
    <xdr:graphicFrame>
      <xdr:nvGraphicFramePr>
        <xdr:cNvPr id="27" name="Chart 81"/>
        <xdr:cNvGraphicFramePr/>
      </xdr:nvGraphicFramePr>
      <xdr:xfrm>
        <a:off x="4162425" y="57454800"/>
        <a:ext cx="1800225" cy="1800225"/>
      </xdr:xfrm>
      <a:graphic>
        <a:graphicData uri="http://schemas.openxmlformats.org/drawingml/2006/chart">
          <c:chart xmlns:c="http://schemas.openxmlformats.org/drawingml/2006/chart" r:id="rId27"/>
        </a:graphicData>
      </a:graphic>
    </xdr:graphicFrame>
    <xdr:clientData/>
  </xdr:twoCellAnchor>
  <xdr:twoCellAnchor>
    <xdr:from>
      <xdr:col>2</xdr:col>
      <xdr:colOff>28575</xdr:colOff>
      <xdr:row>114</xdr:row>
      <xdr:rowOff>47625</xdr:rowOff>
    </xdr:from>
    <xdr:to>
      <xdr:col>6</xdr:col>
      <xdr:colOff>76200</xdr:colOff>
      <xdr:row>115</xdr:row>
      <xdr:rowOff>19050</xdr:rowOff>
    </xdr:to>
    <xdr:graphicFrame>
      <xdr:nvGraphicFramePr>
        <xdr:cNvPr id="28" name="Chart 83"/>
        <xdr:cNvGraphicFramePr/>
      </xdr:nvGraphicFramePr>
      <xdr:xfrm>
        <a:off x="4162425" y="59721750"/>
        <a:ext cx="1800225" cy="1800225"/>
      </xdr:xfrm>
      <a:graphic>
        <a:graphicData uri="http://schemas.openxmlformats.org/drawingml/2006/chart">
          <c:chart xmlns:c="http://schemas.openxmlformats.org/drawingml/2006/chart" r:id="rId28"/>
        </a:graphicData>
      </a:graphic>
    </xdr:graphicFrame>
    <xdr:clientData/>
  </xdr:twoCellAnchor>
  <xdr:twoCellAnchor>
    <xdr:from>
      <xdr:col>2</xdr:col>
      <xdr:colOff>28575</xdr:colOff>
      <xdr:row>119</xdr:row>
      <xdr:rowOff>38100</xdr:rowOff>
    </xdr:from>
    <xdr:to>
      <xdr:col>6</xdr:col>
      <xdr:colOff>76200</xdr:colOff>
      <xdr:row>121</xdr:row>
      <xdr:rowOff>19050</xdr:rowOff>
    </xdr:to>
    <xdr:graphicFrame>
      <xdr:nvGraphicFramePr>
        <xdr:cNvPr id="29" name="Chart 85"/>
        <xdr:cNvGraphicFramePr/>
      </xdr:nvGraphicFramePr>
      <xdr:xfrm>
        <a:off x="4162425" y="62550675"/>
        <a:ext cx="1800225" cy="1800225"/>
      </xdr:xfrm>
      <a:graphic>
        <a:graphicData uri="http://schemas.openxmlformats.org/drawingml/2006/chart">
          <c:chart xmlns:c="http://schemas.openxmlformats.org/drawingml/2006/chart" r:id="rId29"/>
        </a:graphicData>
      </a:graphic>
    </xdr:graphicFrame>
    <xdr:clientData/>
  </xdr:twoCellAnchor>
  <xdr:twoCellAnchor>
    <xdr:from>
      <xdr:col>2</xdr:col>
      <xdr:colOff>0</xdr:colOff>
      <xdr:row>158</xdr:row>
      <xdr:rowOff>38100</xdr:rowOff>
    </xdr:from>
    <xdr:to>
      <xdr:col>7</xdr:col>
      <xdr:colOff>400050</xdr:colOff>
      <xdr:row>159</xdr:row>
      <xdr:rowOff>38100</xdr:rowOff>
    </xdr:to>
    <xdr:graphicFrame>
      <xdr:nvGraphicFramePr>
        <xdr:cNvPr id="30" name="Chart 87"/>
        <xdr:cNvGraphicFramePr/>
      </xdr:nvGraphicFramePr>
      <xdr:xfrm>
        <a:off x="4133850" y="81429225"/>
        <a:ext cx="2581275" cy="1657350"/>
      </xdr:xfrm>
      <a:graphic>
        <a:graphicData uri="http://schemas.openxmlformats.org/drawingml/2006/chart">
          <c:chart xmlns:c="http://schemas.openxmlformats.org/drawingml/2006/chart" r:id="rId30"/>
        </a:graphicData>
      </a:graphic>
    </xdr:graphicFrame>
    <xdr:clientData/>
  </xdr:twoCellAnchor>
  <xdr:twoCellAnchor>
    <xdr:from>
      <xdr:col>2</xdr:col>
      <xdr:colOff>0</xdr:colOff>
      <xdr:row>152</xdr:row>
      <xdr:rowOff>38100</xdr:rowOff>
    </xdr:from>
    <xdr:to>
      <xdr:col>7</xdr:col>
      <xdr:colOff>400050</xdr:colOff>
      <xdr:row>153</xdr:row>
      <xdr:rowOff>38100</xdr:rowOff>
    </xdr:to>
    <xdr:graphicFrame>
      <xdr:nvGraphicFramePr>
        <xdr:cNvPr id="31" name="Chart 89"/>
        <xdr:cNvGraphicFramePr/>
      </xdr:nvGraphicFramePr>
      <xdr:xfrm>
        <a:off x="4133850" y="78590775"/>
        <a:ext cx="2581275" cy="1657350"/>
      </xdr:xfrm>
      <a:graphic>
        <a:graphicData uri="http://schemas.openxmlformats.org/drawingml/2006/chart">
          <c:chart xmlns:c="http://schemas.openxmlformats.org/drawingml/2006/chart" r:id="rId31"/>
        </a:graphicData>
      </a:graphic>
    </xdr:graphicFrame>
    <xdr:clientData/>
  </xdr:twoCellAnchor>
  <xdr:twoCellAnchor>
    <xdr:from>
      <xdr:col>2</xdr:col>
      <xdr:colOff>0</xdr:colOff>
      <xdr:row>166</xdr:row>
      <xdr:rowOff>9525</xdr:rowOff>
    </xdr:from>
    <xdr:to>
      <xdr:col>7</xdr:col>
      <xdr:colOff>400050</xdr:colOff>
      <xdr:row>167</xdr:row>
      <xdr:rowOff>9525</xdr:rowOff>
    </xdr:to>
    <xdr:graphicFrame>
      <xdr:nvGraphicFramePr>
        <xdr:cNvPr id="32" name="Chart 91"/>
        <xdr:cNvGraphicFramePr/>
      </xdr:nvGraphicFramePr>
      <xdr:xfrm>
        <a:off x="4133850" y="85201125"/>
        <a:ext cx="2581275" cy="1657350"/>
      </xdr:xfrm>
      <a:graphic>
        <a:graphicData uri="http://schemas.openxmlformats.org/drawingml/2006/chart">
          <c:chart xmlns:c="http://schemas.openxmlformats.org/drawingml/2006/chart" r:id="rId32"/>
        </a:graphicData>
      </a:graphic>
    </xdr:graphicFrame>
    <xdr:clientData/>
  </xdr:twoCellAnchor>
  <xdr:twoCellAnchor>
    <xdr:from>
      <xdr:col>6</xdr:col>
      <xdr:colOff>66675</xdr:colOff>
      <xdr:row>41</xdr:row>
      <xdr:rowOff>0</xdr:rowOff>
    </xdr:from>
    <xdr:to>
      <xdr:col>15</xdr:col>
      <xdr:colOff>295275</xdr:colOff>
      <xdr:row>41</xdr:row>
      <xdr:rowOff>0</xdr:rowOff>
    </xdr:to>
    <xdr:graphicFrame>
      <xdr:nvGraphicFramePr>
        <xdr:cNvPr id="33" name="Chart 94"/>
        <xdr:cNvGraphicFramePr/>
      </xdr:nvGraphicFramePr>
      <xdr:xfrm>
        <a:off x="5953125" y="11820525"/>
        <a:ext cx="4133850" cy="0"/>
      </xdr:xfrm>
      <a:graphic>
        <a:graphicData uri="http://schemas.openxmlformats.org/drawingml/2006/chart">
          <c:chart xmlns:c="http://schemas.openxmlformats.org/drawingml/2006/chart" r:id="rId33"/>
        </a:graphicData>
      </a:graphic>
    </xdr:graphicFrame>
    <xdr:clientData/>
  </xdr:twoCellAnchor>
  <xdr:twoCellAnchor>
    <xdr:from>
      <xdr:col>2</xdr:col>
      <xdr:colOff>0</xdr:colOff>
      <xdr:row>172</xdr:row>
      <xdr:rowOff>9525</xdr:rowOff>
    </xdr:from>
    <xdr:to>
      <xdr:col>7</xdr:col>
      <xdr:colOff>400050</xdr:colOff>
      <xdr:row>173</xdr:row>
      <xdr:rowOff>9525</xdr:rowOff>
    </xdr:to>
    <xdr:graphicFrame>
      <xdr:nvGraphicFramePr>
        <xdr:cNvPr id="34" name="Chart 95"/>
        <xdr:cNvGraphicFramePr/>
      </xdr:nvGraphicFramePr>
      <xdr:xfrm>
        <a:off x="4133850" y="88049100"/>
        <a:ext cx="2581275" cy="1657350"/>
      </xdr:xfrm>
      <a:graphic>
        <a:graphicData uri="http://schemas.openxmlformats.org/drawingml/2006/chart">
          <c:chart xmlns:c="http://schemas.openxmlformats.org/drawingml/2006/chart" r:id="rId34"/>
        </a:graphicData>
      </a:graphic>
    </xdr:graphicFrame>
    <xdr:clientData/>
  </xdr:twoCellAnchor>
  <xdr:twoCellAnchor>
    <xdr:from>
      <xdr:col>1</xdr:col>
      <xdr:colOff>85725</xdr:colOff>
      <xdr:row>6</xdr:row>
      <xdr:rowOff>76200</xdr:rowOff>
    </xdr:from>
    <xdr:to>
      <xdr:col>1</xdr:col>
      <xdr:colOff>2676525</xdr:colOff>
      <xdr:row>7</xdr:row>
      <xdr:rowOff>142875</xdr:rowOff>
    </xdr:to>
    <xdr:sp>
      <xdr:nvSpPr>
        <xdr:cNvPr id="35" name="TextBox 107"/>
        <xdr:cNvSpPr txBox="1">
          <a:spLocks noChangeArrowheads="1"/>
        </xdr:cNvSpPr>
      </xdr:nvSpPr>
      <xdr:spPr>
        <a:xfrm>
          <a:off x="409575" y="2219325"/>
          <a:ext cx="2590800" cy="3048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FF0000"/>
              </a:solidFill>
              <a:latin typeface="Arial"/>
              <a:ea typeface="Arial"/>
              <a:cs typeface="Arial"/>
            </a:rPr>
            <a:t>Seleccionar biblioteca</a:t>
          </a:r>
        </a:p>
      </xdr:txBody>
    </xdr:sp>
    <xdr:clientData fPrintsWithSheet="0"/>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AT780" sheet="TABLA"/>
  </cacheSource>
  <cacheFields count="46">
    <cacheField name="id">
      <sharedItems containsSemiMixedTypes="0" containsString="0" containsMixedTypes="0" containsNumber="1" containsInteger="1"/>
    </cacheField>
    <cacheField name="1. USUARIOS">
      <sharedItems containsString="0" containsBlank="1" count="1">
        <m/>
      </sharedItems>
    </cacheField>
    <cacheField name="Tipo de usuario">
      <sharedItems containsBlank="1" containsMixedTypes="0" count="4">
        <s v="Alumno"/>
        <s v="PDI"/>
        <m/>
        <s v="PAS"/>
      </sharedItems>
    </cacheField>
    <cacheField name="Si usted es alumno, indique el ciclo en el que est? matriculado">
      <sharedItems containsBlank="1" containsMixedTypes="0" count="5">
        <s v="Master y Doctorado"/>
        <s v="1ª ciclo"/>
        <m/>
        <s v="2º ciclo"/>
        <s v="2ï¿½ ciclo"/>
      </sharedItems>
    </cacheField>
    <cacheField name="?En qu? Facultad o Escuela desarrolla su principal actividad?">
      <sharedItems containsBlank="1" containsMixedTypes="0" count="28">
        <s v="Escuela Universitaria de Estadística "/>
        <m/>
        <s v="Facultad de Ciencias Químicas "/>
        <s v="Facultad de Psicología "/>
        <s v="Escuela Universitaria de Enfermería, Fisioterapia y Podología "/>
        <s v="Facultad de Filosofía "/>
        <s v="Facultad de Ciencias de la Información "/>
        <s v="Facultad de Ciencias Económicas y Empresariales "/>
        <s v="Facultad de Ciencias de la Documentación "/>
        <s v="Facultad de Filología "/>
        <s v="Facultad de Veterinaria "/>
        <s v="Facultad de Geografía e Historia "/>
        <s v="Facultad de Educación "/>
        <s v="Facultad de Medicina "/>
        <s v="Facultad de Ciencias Físicas "/>
        <s v="Otros Centros (Servicios Centrales, Rectorado, Centros adscritos,etc)"/>
        <s v="Facultad de Derecho "/>
        <s v="Facultad de Ciencias Matemáticas "/>
        <s v="Facultad de Ciencias Políticas y Sociología "/>
        <s v="Escuela Universitaria de Trabajo Social"/>
        <s v="Facultad de Ciencias Biológicas "/>
        <s v="Facultad de Informática "/>
        <s v="Escuela Universitaria de Estudios Empresariales "/>
        <s v="Facultad de Farmacia "/>
        <s v="Facultad de Ciencias Geológicas "/>
        <s v="Facultad de Odontología "/>
        <s v="Escuela Universitaria de Óptica "/>
        <s v="Facultad de Bellas Artes "/>
      </sharedItems>
    </cacheField>
    <cacheField name="?Con qu? frecuencia utiliza cualquiera de las bibliotecas durante el curso?">
      <sharedItems containsString="0" containsBlank="1" containsMixedTypes="0" containsNumber="1" containsInteger="1" count="6">
        <n v="1"/>
        <m/>
        <n v="2"/>
        <n v="4"/>
        <n v="3"/>
        <n v="5"/>
      </sharedItems>
    </cacheField>
    <cacheField name="Indique su mayor o menor grado de satisfacci?n en relaci?n a los siguientes aspectos, Los valores ser?an 1 (Muy insatisfecho) ; 2 (Insatisfecho) ; 3 (Normal) ; 4 (Satisfecho) ; 5 (Muy satisfec">
      <sharedItems containsString="0" containsBlank="1" count="1">
        <m/>
      </sharedItems>
    </cacheField>
    <cacheField name="2. INSTALACIONES Y EQUIPOS">
      <sharedItems containsString="0" containsBlank="1" count="1">
        <m/>
      </sharedItems>
    </cacheField>
    <cacheField name="2.1 El horario de la biblioteca ">
      <sharedItems containsString="0" containsBlank="1" containsMixedTypes="0" containsNumber="1" containsInteger="1" count="6">
        <n v="3"/>
        <m/>
        <n v="5"/>
        <n v="4"/>
        <n v="2"/>
        <n v="1"/>
      </sharedItems>
    </cacheField>
    <cacheField name="2.2 El n?mero de puestos de lectura">
      <sharedItems containsString="0" containsBlank="1" containsMixedTypes="0" containsNumber="1" containsInteger="1" count="6">
        <n v="3"/>
        <m/>
        <n v="5"/>
        <n v="4"/>
        <n v="2"/>
        <n v="1"/>
      </sharedItems>
    </cacheField>
    <cacheField name="2.3 La comodidad de las instalaciones">
      <sharedItems containsString="0" containsBlank="1" containsMixedTypes="0" containsNumber="1" containsInteger="1" count="6">
        <n v="2"/>
        <m/>
        <n v="4"/>
        <n v="5"/>
        <n v="3"/>
        <n v="1"/>
      </sharedItems>
    </cacheField>
    <cacheField name="2.4 El ambiente de trabajo y estudio">
      <sharedItems containsString="0" containsBlank="1" containsMixedTypes="0" containsNumber="1" containsInteger="1" count="6">
        <n v="4"/>
        <m/>
        <n v="3"/>
        <n v="2"/>
        <n v="5"/>
        <n v="1"/>
      </sharedItems>
    </cacheField>
    <cacheField name="2.5 El equipamiento inform?tico">
      <sharedItems containsString="0" containsBlank="1" containsMixedTypes="0" containsNumber="1" containsInteger="1" count="6">
        <n v="5"/>
        <m/>
        <n v="4"/>
        <n v="3"/>
        <n v="2"/>
        <n v="1"/>
      </sharedItems>
    </cacheField>
    <cacheField name="3. RECURSOS DE INFORMACI?N (Libros, revistas, audiovisuales, etc.)">
      <sharedItems containsString="0" containsBlank="1" count="1">
        <m/>
      </sharedItems>
    </cacheField>
    <cacheField name="3.1 La adecuaci?n de la colecci?n a sus necesidades">
      <sharedItems containsString="0" containsBlank="1" containsMixedTypes="0" containsNumber="1" containsInteger="1" count="6">
        <n v="3"/>
        <m/>
        <n v="5"/>
        <n v="4"/>
        <n v="2"/>
        <n v="1"/>
      </sharedItems>
    </cacheField>
    <cacheField name="3.2 La facilidad para localizar los libros">
      <sharedItems containsString="0" containsBlank="1" containsMixedTypes="0" containsNumber="1" containsInteger="1" count="6">
        <n v="4"/>
        <m/>
        <n v="5"/>
        <n v="2"/>
        <n v="3"/>
        <n v="1"/>
      </sharedItems>
    </cacheField>
    <cacheField name="3.3 La facilidad para localizar una revista, un peri?dico, etc.">
      <sharedItems containsString="0" containsBlank="1" containsMixedTypes="0" containsNumber="1" containsInteger="1" count="6">
        <n v="3"/>
        <m/>
        <n v="4"/>
        <n v="5"/>
        <n v="2"/>
        <n v="1"/>
      </sharedItems>
    </cacheField>
    <cacheField name="3.4 La facilidad para acceder a los recursos electr?nicos que necesita">
      <sharedItems containsString="0" containsBlank="1" containsMixedTypes="0" containsNumber="1" containsInteger="1" count="6">
        <n v="3"/>
        <m/>
        <n v="4"/>
        <n v="5"/>
        <n v="2"/>
        <n v="1"/>
      </sharedItems>
    </cacheField>
    <cacheField name="3.5 La facilidad para encontrar documentos por secciones (manuales, referencia, hemeroteca, etc)">
      <sharedItems containsString="0" containsBlank="1" containsMixedTypes="0" containsNumber="1" containsInteger="1" count="6">
        <n v="4"/>
        <m/>
        <n v="5"/>
        <n v="3"/>
        <n v="2"/>
        <n v="1"/>
      </sharedItems>
    </cacheField>
    <cacheField name="3.6 La respuesta obtenida al solicitar alguna informaci?n">
      <sharedItems containsString="0" containsBlank="1" containsMixedTypes="0" containsNumber="1" containsInteger="1" count="6">
        <n v="5"/>
        <m/>
        <n v="4"/>
        <n v="2"/>
        <n v="3"/>
        <n v="1"/>
      </sharedItems>
    </cacheField>
    <cacheField name=" 3.7 La facilidad para consultar el cat?logo de la biblioteca">
      <sharedItems containsString="0" containsBlank="1" containsMixedTypes="0" containsNumber="1" containsInteger="1" count="6">
        <n v="5"/>
        <m/>
        <n v="4"/>
        <n v="3"/>
        <n v="2"/>
        <n v="1"/>
      </sharedItems>
    </cacheField>
    <cacheField name="3.8 La facilidad para hacer sugerencias y comentarios o peticiones para nuevas adquisiciones">
      <sharedItems containsString="0" containsBlank="1" containsMixedTypes="0" containsNumber="1" containsInteger="1" count="6">
        <n v="4"/>
        <m/>
        <n v="3"/>
        <n v="5"/>
        <n v="1"/>
        <n v="2"/>
      </sharedItems>
    </cacheField>
    <cacheField name="3.9 La respuesta obtenida a las sugerencias, comentarios o peticiones para nuevas adquisiciones">
      <sharedItems containsString="0" containsBlank="1" containsMixedTypes="0" containsNumber="1" containsInteger="1" count="6">
        <n v="3"/>
        <m/>
        <n v="4"/>
        <n v="2"/>
        <n v="5"/>
        <n v="1"/>
      </sharedItems>
    </cacheField>
    <cacheField name="4. EL PR?STAMO">
      <sharedItems containsString="0" containsBlank="1" count="1">
        <m/>
      </sharedItems>
    </cacheField>
    <cacheField name="4.1 La agilidad al ser atendido en el mostrador de pr?stamo">
      <sharedItems containsString="0" containsBlank="1" containsMixedTypes="0" containsNumber="1" containsInteger="1" count="6">
        <n v="2"/>
        <m/>
        <n v="4"/>
        <n v="1"/>
        <n v="5"/>
        <n v="3"/>
      </sharedItems>
    </cacheField>
    <cacheField name="4.2 La idoneidad de los plazos de pr?stamo">
      <sharedItems containsString="0" containsBlank="1" containsMixedTypes="0" containsNumber="1" containsInteger="1" count="6">
        <m/>
        <n v="1"/>
        <n v="3"/>
        <n v="5"/>
        <n v="4"/>
        <n v="2"/>
      </sharedItems>
    </cacheField>
    <cacheField name="4.3 El n?mero de documentos que se pueden obtener en pr?stamo">
      <sharedItems containsString="0" containsBlank="1" containsMixedTypes="0" containsNumber="1" containsInteger="1" count="6">
        <n v="2"/>
        <m/>
        <n v="5"/>
        <n v="3"/>
        <n v="4"/>
        <n v="1"/>
      </sharedItems>
    </cacheField>
    <cacheField name="4.4 La sencillez para formalizar el pr?stamo">
      <sharedItems containsString="0" containsBlank="1" containsMixedTypes="0" containsNumber="1" containsInteger="1" count="6">
        <n v="3"/>
        <m/>
        <n v="5"/>
        <n v="4"/>
        <n v="1"/>
        <n v="2"/>
      </sharedItems>
    </cacheField>
    <cacheField name="4.5. La sencillez para reservar y renovar el pr?stamo de documentos">
      <sharedItems containsString="0" containsBlank="1" containsMixedTypes="0" containsNumber="1" containsInteger="1" count="6">
        <n v="4"/>
        <m/>
        <n v="5"/>
        <n v="3"/>
        <n v="2"/>
        <n v="1"/>
      </sharedItems>
    </cacheField>
    <cacheField name=" 4.6. La facilidad para conocer el estado de sus pr?stamos y reservas a trav?s del Cat?logo automatizado (CISNE)">
      <sharedItems containsString="0" containsBlank="1" containsMixedTypes="0" containsNumber="1" containsInteger="1" count="6">
        <n v="5"/>
        <m/>
        <n v="4"/>
        <n v="3"/>
        <n v="1"/>
        <n v="2"/>
      </sharedItems>
    </cacheField>
    <cacheField name="4.7. La facilidad/rapidez con la que se puede disponer de un documento que est? en otra biblioteca">
      <sharedItems containsString="0" containsBlank="1" containsMixedTypes="0" containsNumber="1" containsInteger="1" count="6">
        <n v="4"/>
        <m/>
        <n v="5"/>
        <n v="3"/>
        <n v="2"/>
        <n v="1"/>
      </sharedItems>
    </cacheField>
    <cacheField name="5. LA FORMACI?N DE USUARIOS">
      <sharedItems containsString="0" containsBlank="1" count="1">
        <m/>
      </sharedItems>
    </cacheField>
    <cacheField name="5.1 ?C?mo calificar?a la utilidad de la informaci?n b?sica que se recibe al inicio de los estudios?">
      <sharedItems containsString="0" containsBlank="1" containsMixedTypes="0" containsNumber="1" containsInteger="1" count="6">
        <n v="2"/>
        <m/>
        <n v="4"/>
        <n v="3"/>
        <n v="5"/>
        <n v="1"/>
      </sharedItems>
    </cacheField>
    <cacheField name="5.2 ?Conoce la oferta de cursos de formaci?n de usuarios que tiene la biblioteca?">
      <sharedItems containsBlank="1" containsMixedTypes="0" count="3">
        <s v="NO"/>
        <m/>
        <s v="SI"/>
      </sharedItems>
    </cacheField>
    <cacheField name="5.3 ?Ha asistido a alg?n curso de formaci?n de usuarios?">
      <sharedItems containsBlank="1" containsMixedTypes="0" count="3">
        <s v="NO"/>
        <m/>
        <s v="SI"/>
      </sharedItems>
    </cacheField>
    <cacheField name="5.4 Si lo ha hecho, la informaci?n que ha recibido ?le ha resultado...">
      <sharedItems containsString="0" containsBlank="1" containsMixedTypes="0" containsNumber="1" containsInteger="1" count="6">
        <n v="2"/>
        <m/>
        <n v="3"/>
        <n v="5"/>
        <n v="4"/>
        <n v="1"/>
      </sharedItems>
    </cacheField>
    <cacheField name="6. EL PERSONAL DE LA BIBLIOTECA">
      <sharedItems containsString="0" containsBlank="1" count="1">
        <m/>
      </sharedItems>
    </cacheField>
    <cacheField name="6.1 La capacidad de gesti?n y resoluci?n de las preguntas del personal de la biblioteca">
      <sharedItems containsString="0" containsBlank="1" containsMixedTypes="0" containsNumber="1" containsInteger="1" count="6">
        <n v="2"/>
        <m/>
        <n v="3"/>
        <n v="5"/>
        <n v="4"/>
        <n v="1"/>
      </sharedItems>
    </cacheField>
    <cacheField name="6.2 La cordialidad y amabilidad en el trato del personal de la biblioteca">
      <sharedItems containsString="0" containsBlank="1" containsMixedTypes="0" containsNumber="1" containsInteger="1" count="6">
        <m/>
        <n v="3"/>
        <n v="2"/>
        <n v="5"/>
        <n v="4"/>
        <n v="1"/>
      </sharedItems>
    </cacheField>
    <cacheField name="7. VALORACI?N GLOBAL">
      <sharedItems containsString="0" containsBlank="1" count="1">
        <m/>
      </sharedItems>
    </cacheField>
    <cacheField name="7.1 ?C?mo valorar?a globalmente el servicio de biblioteca?">
      <sharedItems containsString="0" containsBlank="1" containsMixedTypes="0" containsNumber="1" containsInteger="1" count="6">
        <n v="4"/>
        <m/>
        <n v="5"/>
        <n v="2"/>
        <n v="3"/>
        <n v="1"/>
      </sharedItems>
    </cacheField>
    <cacheField name="7.2 En su opini?n, ?C?mo ha evolucionado este servicio en los dos ?ltimos a?os?">
      <sharedItems containsString="0" containsBlank="1" containsMixedTypes="0" containsNumber="1" containsInteger="1" count="6">
        <n v="3"/>
        <m/>
        <n v="2"/>
        <n v="5"/>
        <n v="4"/>
        <n v="1"/>
      </sharedItems>
    </cacheField>
    <cacheField name="8. OBSERVACIONES Y SUGERENCIAS">
      <sharedItems containsString="0" containsBlank="1" count="1">
        <m/>
      </sharedItems>
    </cacheField>
    <cacheField name="8.1 Hemos reservado este espacio para que nos exponga brevemente aquellas sugerencias o propuestas que considere que podr?an mejorar el servicio de Biblioteca">
      <sharedItems containsMixedTypes="0"/>
    </cacheField>
    <cacheField name="Fecha">
      <sharedItems containsDate="1" containsMixedTypes="1"/>
    </cacheField>
    <cacheField name="IP">
      <sharedItems containsMixedTypes="1"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H34" firstHeaderRow="1" firstDataRow="2" firstDataCol="1" rowPageCount="1" colPageCount="1"/>
  <pivotFields count="46">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9">
        <item x="4"/>
        <item x="0"/>
        <item x="22"/>
        <item x="26"/>
        <item x="19"/>
        <item x="27"/>
        <item x="20"/>
        <item x="8"/>
        <item x="6"/>
        <item x="7"/>
        <item x="14"/>
        <item x="24"/>
        <item x="17"/>
        <item x="18"/>
        <item x="2"/>
        <item x="16"/>
        <item x="12"/>
        <item x="23"/>
        <item x="9"/>
        <item x="5"/>
        <item x="11"/>
        <item x="21"/>
        <item x="13"/>
        <item x="25"/>
        <item x="3"/>
        <item x="10"/>
        <item x="15"/>
        <item x="1"/>
        <item t="default"/>
      </items>
    </pivotField>
    <pivotField compact="0" outline="0" subtotalTop="0" showAll="0"/>
    <pivotField compact="0" outline="0" subtotalTop="0" showAll="0"/>
    <pivotField compact="0" outline="0" subtotalTop="0" showAll="0"/>
    <pivotField axis="axisPage" compact="0" outline="0" subtotalTop="0" showAll="0">
      <items count="7">
        <item x="5"/>
        <item x="4"/>
        <item x="0"/>
        <item x="3"/>
        <item x="2"/>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7">
        <item x="5"/>
        <item x="0"/>
        <item x="2"/>
        <item x="4"/>
        <item x="3"/>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37"/>
  </colFields>
  <colItems count="7">
    <i>
      <x/>
    </i>
    <i>
      <x v="1"/>
    </i>
    <i>
      <x v="2"/>
    </i>
    <i>
      <x v="3"/>
    </i>
    <i>
      <x v="4"/>
    </i>
    <i>
      <x v="5"/>
    </i>
    <i t="grand">
      <x/>
    </i>
  </colItems>
  <pageFields count="1">
    <pageField fld="8" hier="0"/>
  </pageFields>
  <dataFields count="1">
    <dataField name="Cuenta de 6.1 La capacidad de gesti?n y resoluci?n de las preguntas del personal de la biblioteca" fld="37"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1" applyNumberFormats="0" applyBorderFormats="0" applyFontFormats="0" applyPatternFormats="0" applyAlignmentFormats="0" applyWidthHeightFormats="0" dataCaption="Datos" showMissing="1" preserveFormatting="1" useAutoFormatting="1" itemPrintTitles="1" compactData="0" updatedVersion="2" indent="0" showMemberPropertyTips="1">
  <location ref="A4:H34" firstHeaderRow="1" firstDataRow="2" firstDataCol="1" rowPageCount="1" colPageCount="1"/>
  <pivotFields count="46">
    <pivotField compact="0" outline="0" subtotalTop="0" showAll="0"/>
    <pivotField compact="0" outline="0" subtotalTop="0" showAll="0"/>
    <pivotField compact="0" outline="0" subtotalTop="0" showAll="0"/>
    <pivotField compact="0" outline="0" subtotalTop="0" showAll="0"/>
    <pivotField axis="axisRow" compact="0" outline="0" subtotalTop="0" showAll="0">
      <items count="29">
        <item x="4"/>
        <item x="0"/>
        <item x="22"/>
        <item x="26"/>
        <item x="19"/>
        <item x="27"/>
        <item x="20"/>
        <item x="8"/>
        <item x="6"/>
        <item x="7"/>
        <item x="14"/>
        <item x="24"/>
        <item x="17"/>
        <item x="18"/>
        <item x="2"/>
        <item x="16"/>
        <item x="12"/>
        <item x="23"/>
        <item x="9"/>
        <item x="5"/>
        <item x="11"/>
        <item x="21"/>
        <item x="13"/>
        <item x="25"/>
        <item x="3"/>
        <item x="10"/>
        <item x="15"/>
        <item x="1"/>
        <item t="default"/>
      </items>
    </pivotField>
    <pivotField compact="0" outline="0" subtotalTop="0" showAll="0"/>
    <pivotField compact="0" outline="0" subtotalTop="0" showAll="0"/>
    <pivotField compact="0" outline="0" subtotalTop="0" showAll="0"/>
    <pivotField axis="axisPage" compact="0" outline="0" subtotalTop="0" showAll="0">
      <items count="7">
        <item x="5"/>
        <item x="4"/>
        <item x="0"/>
        <item x="3"/>
        <item x="2"/>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7">
        <item x="5"/>
        <item x="2"/>
        <item x="1"/>
        <item x="4"/>
        <item x="3"/>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38"/>
  </colFields>
  <colItems count="7">
    <i>
      <x/>
    </i>
    <i>
      <x v="1"/>
    </i>
    <i>
      <x v="2"/>
    </i>
    <i>
      <x v="3"/>
    </i>
    <i>
      <x v="4"/>
    </i>
    <i>
      <x v="5"/>
    </i>
    <i t="grand">
      <x/>
    </i>
  </colItems>
  <pageFields count="1">
    <pageField fld="8" hier="0"/>
  </pageFields>
  <dataFields count="1">
    <dataField name="Cuenta de 6.2 La cordialidad y amabilidad en el trato del personal de la biblioteca" fld="38"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Y182"/>
  <sheetViews>
    <sheetView tabSelected="1" view="pageBreakPreview" zoomScale="75" zoomScaleSheetLayoutView="75" workbookViewId="0" topLeftCell="A1">
      <selection activeCell="J124" sqref="J124:O124"/>
    </sheetView>
  </sheetViews>
  <sheetFormatPr defaultColWidth="11.421875" defaultRowHeight="12.75" customHeight="1"/>
  <cols>
    <col min="1" max="1" width="4.8515625" style="82" customWidth="1"/>
    <col min="2" max="2" width="57.140625" style="8" customWidth="1"/>
    <col min="3" max="3" width="6.421875" style="16" customWidth="1"/>
    <col min="4" max="4" width="7.00390625" style="0" customWidth="1"/>
    <col min="5" max="9" width="6.421875" style="0" customWidth="1"/>
    <col min="10" max="10" width="7.140625" style="20" customWidth="1"/>
    <col min="11" max="15" width="6.421875" style="20" customWidth="1"/>
    <col min="16" max="16" width="11.421875" style="20" customWidth="1"/>
    <col min="17" max="17" width="11.421875" style="4" customWidth="1"/>
    <col min="19" max="24" width="6.57421875" style="0" customWidth="1"/>
  </cols>
  <sheetData>
    <row r="1" spans="1:18" ht="51.75" customHeight="1">
      <c r="A1" s="81"/>
      <c r="B1" s="3"/>
      <c r="R1">
        <v>12</v>
      </c>
    </row>
    <row r="2" spans="2:16" ht="20.25" customHeight="1">
      <c r="B2" s="193" t="s">
        <v>482</v>
      </c>
      <c r="C2" s="193"/>
      <c r="D2" s="193"/>
      <c r="E2" s="193"/>
      <c r="F2" s="193"/>
      <c r="G2" s="193"/>
      <c r="H2" s="193"/>
      <c r="I2" s="193"/>
      <c r="J2" s="193"/>
      <c r="K2" s="193"/>
      <c r="L2" s="193"/>
      <c r="M2" s="193"/>
      <c r="N2" s="193"/>
      <c r="O2" s="182"/>
      <c r="P2" s="182"/>
    </row>
    <row r="3" spans="2:16" ht="23.25" customHeight="1">
      <c r="B3" s="193"/>
      <c r="C3" s="193"/>
      <c r="D3" s="193"/>
      <c r="E3" s="193"/>
      <c r="F3" s="193"/>
      <c r="G3" s="193"/>
      <c r="H3" s="193"/>
      <c r="I3" s="193"/>
      <c r="J3" s="193"/>
      <c r="K3" s="193"/>
      <c r="L3" s="193"/>
      <c r="M3" s="193"/>
      <c r="N3" s="193"/>
      <c r="O3" s="182"/>
      <c r="P3" s="182"/>
    </row>
    <row r="4" spans="1:16" ht="36" customHeight="1">
      <c r="A4" s="83"/>
      <c r="B4" s="196" t="s">
        <v>483</v>
      </c>
      <c r="C4" s="196"/>
      <c r="D4" s="196"/>
      <c r="E4" s="196"/>
      <c r="F4" s="196"/>
      <c r="G4" s="196"/>
      <c r="H4" s="196"/>
      <c r="I4" s="196"/>
      <c r="J4" s="196"/>
      <c r="K4" s="196"/>
      <c r="L4" s="196"/>
      <c r="M4" s="196"/>
      <c r="N4" s="196"/>
      <c r="O4" s="184"/>
      <c r="P4" s="184"/>
    </row>
    <row r="5" spans="2:14" ht="18.75" customHeight="1">
      <c r="B5" s="195" t="s">
        <v>750</v>
      </c>
      <c r="C5" s="195"/>
      <c r="D5" s="195"/>
      <c r="E5" s="195"/>
      <c r="F5" s="195"/>
      <c r="G5" s="195"/>
      <c r="H5" s="195"/>
      <c r="I5" s="195"/>
      <c r="J5" s="195"/>
      <c r="K5" s="195"/>
      <c r="L5" s="195"/>
      <c r="M5" s="195"/>
      <c r="N5" s="195"/>
    </row>
    <row r="6" spans="2:16" ht="18.75" customHeight="1">
      <c r="B6" s="194" t="str">
        <f>R8</f>
        <v>Facultad de Educación </v>
      </c>
      <c r="C6" s="194"/>
      <c r="D6" s="194"/>
      <c r="E6" s="194"/>
      <c r="F6" s="194"/>
      <c r="G6" s="194"/>
      <c r="H6" s="194"/>
      <c r="I6" s="194"/>
      <c r="J6" s="194"/>
      <c r="K6" s="194"/>
      <c r="L6" s="194"/>
      <c r="M6" s="194"/>
      <c r="N6" s="194"/>
      <c r="O6" s="183"/>
      <c r="P6" s="183"/>
    </row>
    <row r="7" spans="2:16" ht="18.75" customHeight="1">
      <c r="B7" s="195" t="s">
        <v>484</v>
      </c>
      <c r="C7" s="195"/>
      <c r="D7" s="195"/>
      <c r="E7" s="195"/>
      <c r="F7" s="195"/>
      <c r="G7" s="195"/>
      <c r="H7" s="195"/>
      <c r="I7" s="195"/>
      <c r="J7" s="195"/>
      <c r="K7" s="195"/>
      <c r="L7" s="195"/>
      <c r="M7" s="195"/>
      <c r="N7" s="195"/>
      <c r="O7" s="97"/>
      <c r="P7" s="97"/>
    </row>
    <row r="8" spans="2:19" ht="18.75" customHeight="1">
      <c r="B8" s="5"/>
      <c r="C8" s="70"/>
      <c r="D8" s="68">
        <f>COUNTIF(TABLA!E2:E2000,Hoja1!R8)</f>
        <v>49</v>
      </c>
      <c r="G8" s="6"/>
      <c r="H8" s="7"/>
      <c r="I8" s="7"/>
      <c r="J8" s="69"/>
      <c r="R8" t="str">
        <f>LOOKUP($R$1,BLIOTECAS!$B$1:$B$32,BLIOTECAS!A1:A32)</f>
        <v>Facultad de Educación </v>
      </c>
      <c r="S8">
        <f>LOOKUP($R$1,BLIOTECAS!$B$1:$B$32,BLIOTECAS!B1:B32)</f>
        <v>12</v>
      </c>
    </row>
    <row r="9" spans="2:10" ht="18.75" customHeight="1">
      <c r="B9" s="5"/>
      <c r="C9" s="70"/>
      <c r="D9" s="6"/>
      <c r="E9" s="6"/>
      <c r="G9" s="6"/>
      <c r="H9" s="7"/>
      <c r="I9" s="7"/>
      <c r="J9" s="69"/>
    </row>
    <row r="10" spans="2:10" ht="18.75" customHeight="1">
      <c r="B10" s="5"/>
      <c r="C10" s="70"/>
      <c r="D10" s="6"/>
      <c r="E10" s="6"/>
      <c r="G10" s="6"/>
      <c r="H10" s="7"/>
      <c r="I10" s="7"/>
      <c r="J10" s="69"/>
    </row>
    <row r="11" spans="2:10" ht="18.75" customHeight="1">
      <c r="B11" s="67"/>
      <c r="C11" s="71"/>
      <c r="D11" s="20"/>
      <c r="E11" s="68"/>
      <c r="G11" s="68"/>
      <c r="H11" s="69"/>
      <c r="I11" s="69"/>
      <c r="J11" s="69"/>
    </row>
    <row r="12" spans="1:17" s="9" customFormat="1" ht="16.5" customHeight="1">
      <c r="A12" s="153" t="s">
        <v>485</v>
      </c>
      <c r="B12" s="154" t="s">
        <v>486</v>
      </c>
      <c r="C12" s="72"/>
      <c r="J12" s="98"/>
      <c r="K12" s="98"/>
      <c r="L12" s="98"/>
      <c r="M12" s="98"/>
      <c r="N12" s="98"/>
      <c r="O12" s="98"/>
      <c r="P12" s="98"/>
      <c r="Q12" s="10"/>
    </row>
    <row r="13" spans="1:2" ht="12.75" customHeight="1">
      <c r="A13" s="84"/>
      <c r="B13" s="11"/>
    </row>
    <row r="14" ht="12.75" customHeight="1">
      <c r="A14" s="53"/>
    </row>
    <row r="15" spans="1:3" ht="16.5" customHeight="1">
      <c r="A15" s="146" t="s">
        <v>487</v>
      </c>
      <c r="B15" s="147" t="s">
        <v>509</v>
      </c>
      <c r="C15" s="148"/>
    </row>
    <row r="16" spans="1:3" ht="16.5" customHeight="1">
      <c r="A16" s="149"/>
      <c r="B16" s="150" t="s">
        <v>553</v>
      </c>
      <c r="C16" s="151">
        <f>SUMPRODUCT(((TABLA!$C$2:$C$2000)=B16)*1*((TABLA!$E$2:$E$2000)=$R$8)*1)</f>
        <v>44</v>
      </c>
    </row>
    <row r="17" spans="1:17" ht="16.5" customHeight="1">
      <c r="A17" s="149"/>
      <c r="B17" s="152" t="s">
        <v>560</v>
      </c>
      <c r="C17" s="151">
        <f>SUMPRODUCT(((TABLA!$C$2:$C$2000)=B17)*1*((TABLA!$E$2:$E$2000)=$R$8)*1)</f>
        <v>5</v>
      </c>
      <c r="D17" s="14"/>
      <c r="E17" s="15"/>
      <c r="Q17" s="4">
        <f>SUM(C16:C19)</f>
        <v>49</v>
      </c>
    </row>
    <row r="18" spans="1:5" ht="16.5" customHeight="1">
      <c r="A18" s="149"/>
      <c r="B18" s="150" t="s">
        <v>617</v>
      </c>
      <c r="C18" s="151">
        <f>SUMPRODUCT(((TABLA!$C$2:$C$2000)=B18)*1*((TABLA!$E$2:$E$2000)=$R$8)*1)</f>
        <v>0</v>
      </c>
      <c r="D18" s="14"/>
      <c r="E18" s="15"/>
    </row>
    <row r="19" spans="1:5" ht="16.5" customHeight="1">
      <c r="A19" s="149"/>
      <c r="B19" s="152" t="s">
        <v>751</v>
      </c>
      <c r="C19" s="151">
        <f>D8-(SUM(C16:C18))</f>
        <v>0</v>
      </c>
      <c r="D19" s="14"/>
      <c r="E19" s="15"/>
    </row>
    <row r="20" ht="10.5" customHeight="1"/>
    <row r="21" spans="1:17" s="166" customFormat="1" ht="22.5" customHeight="1">
      <c r="A21" s="167" t="s">
        <v>489</v>
      </c>
      <c r="B21" s="168" t="s">
        <v>510</v>
      </c>
      <c r="C21" s="169"/>
      <c r="J21" s="170"/>
      <c r="K21" s="170"/>
      <c r="L21" s="170"/>
      <c r="M21" s="170"/>
      <c r="N21" s="170"/>
      <c r="O21" s="170"/>
      <c r="P21" s="170"/>
      <c r="Q21" s="171"/>
    </row>
    <row r="22" spans="1:17" s="147" customFormat="1" ht="12.75" customHeight="1">
      <c r="A22" s="146"/>
      <c r="B22" s="102"/>
      <c r="C22" s="148"/>
      <c r="J22" s="155"/>
      <c r="K22" s="155"/>
      <c r="L22" s="155"/>
      <c r="M22" s="155"/>
      <c r="N22" s="155"/>
      <c r="O22" s="155"/>
      <c r="P22" s="155"/>
      <c r="Q22" s="4"/>
    </row>
    <row r="23" spans="1:17" s="147" customFormat="1" ht="26.25" customHeight="1">
      <c r="A23" s="146"/>
      <c r="B23" s="147" t="s">
        <v>490</v>
      </c>
      <c r="C23" s="148"/>
      <c r="J23" s="155"/>
      <c r="K23" s="155"/>
      <c r="L23" s="155"/>
      <c r="M23" s="155"/>
      <c r="N23" s="155"/>
      <c r="O23" s="155"/>
      <c r="P23" s="155"/>
      <c r="Q23" s="4"/>
    </row>
    <row r="24" spans="1:17" s="147" customFormat="1" ht="26.25" customHeight="1">
      <c r="A24" s="146"/>
      <c r="B24" s="147" t="s">
        <v>558</v>
      </c>
      <c r="C24" s="104">
        <f>SUMPRODUCT(((TABLA!$D$2:$D$2000)=B24)*1*((TABLA!$E$2:$E$2000)=$R$8)*1)</f>
        <v>27</v>
      </c>
      <c r="D24" s="156">
        <f>C24/SUM(C$24:C$26)</f>
        <v>0.6</v>
      </c>
      <c r="E24" s="155"/>
      <c r="F24" s="155"/>
      <c r="G24" s="155"/>
      <c r="H24" s="155"/>
      <c r="I24" s="155"/>
      <c r="J24" s="155"/>
      <c r="K24" s="155"/>
      <c r="L24" s="155"/>
      <c r="M24" s="155"/>
      <c r="N24" s="155"/>
      <c r="O24" s="155"/>
      <c r="P24" s="155"/>
      <c r="Q24" s="4"/>
    </row>
    <row r="25" spans="1:17" s="147" customFormat="1" ht="26.25" customHeight="1">
      <c r="A25" s="146"/>
      <c r="B25" s="147" t="s">
        <v>574</v>
      </c>
      <c r="C25" s="104">
        <f>SUMPRODUCT(((TABLA!$D$2:$D$2000)=B25)*1*((TABLA!$E$2:$E$2000)=$R$8)*1)</f>
        <v>12</v>
      </c>
      <c r="D25" s="156">
        <f>C25/SUM(C$24:C$26)</f>
        <v>0.26666666666666666</v>
      </c>
      <c r="E25" s="155"/>
      <c r="F25" s="155"/>
      <c r="G25" s="155"/>
      <c r="H25" s="155"/>
      <c r="I25" s="155"/>
      <c r="J25" s="155"/>
      <c r="K25" s="155"/>
      <c r="L25" s="155"/>
      <c r="M25" s="155"/>
      <c r="N25" s="155"/>
      <c r="O25" s="155"/>
      <c r="P25" s="155"/>
      <c r="Q25" s="4"/>
    </row>
    <row r="26" spans="1:17" s="147" customFormat="1" ht="26.25" customHeight="1">
      <c r="A26" s="146"/>
      <c r="B26" s="147" t="s">
        <v>554</v>
      </c>
      <c r="C26" s="104">
        <f>SUMPRODUCT(((TABLA!$D$2:$D$2000)=B26)*1*((TABLA!$E$2:$E$2000)=$R$8)*1)</f>
        <v>6</v>
      </c>
      <c r="D26" s="156">
        <f>C26/SUM(C$24:C$26)</f>
        <v>0.13333333333333333</v>
      </c>
      <c r="E26" s="155"/>
      <c r="F26" s="155"/>
      <c r="G26" s="155"/>
      <c r="H26" s="155"/>
      <c r="I26" s="155"/>
      <c r="J26" s="155"/>
      <c r="K26" s="155"/>
      <c r="L26" s="155"/>
      <c r="M26" s="155"/>
      <c r="N26" s="155"/>
      <c r="O26" s="155"/>
      <c r="P26" s="155"/>
      <c r="Q26" s="4"/>
    </row>
    <row r="27" spans="1:6" ht="69.75" customHeight="1">
      <c r="A27" s="53"/>
      <c r="B27" s="12"/>
      <c r="C27" s="73"/>
      <c r="D27" s="17"/>
      <c r="E27" s="17"/>
      <c r="F27" s="17"/>
    </row>
    <row r="28" spans="5:9" ht="12.75" customHeight="1">
      <c r="E28" s="20"/>
      <c r="F28" s="20"/>
      <c r="G28" s="20"/>
      <c r="H28" s="20"/>
      <c r="I28" s="20"/>
    </row>
    <row r="29" spans="1:9" ht="12.75" customHeight="1">
      <c r="A29" s="53"/>
      <c r="E29" s="20"/>
      <c r="F29" s="20"/>
      <c r="G29" s="20"/>
      <c r="H29" s="20"/>
      <c r="I29" s="20"/>
    </row>
    <row r="30" ht="12.75" customHeight="1">
      <c r="A30" s="53"/>
    </row>
    <row r="31" ht="12.75" customHeight="1">
      <c r="A31" s="53"/>
    </row>
    <row r="32" spans="1:17" s="147" customFormat="1" ht="27" customHeight="1">
      <c r="A32" s="146"/>
      <c r="B32" s="166" t="s">
        <v>512</v>
      </c>
      <c r="C32" s="148"/>
      <c r="J32" s="155"/>
      <c r="K32" s="155"/>
      <c r="L32" s="155"/>
      <c r="M32" s="155"/>
      <c r="N32" s="155"/>
      <c r="O32" s="155"/>
      <c r="P32" s="155"/>
      <c r="Q32" s="4"/>
    </row>
    <row r="33" spans="1:17" s="147" customFormat="1" ht="12.75" customHeight="1">
      <c r="A33" s="146"/>
      <c r="B33" s="102"/>
      <c r="C33" s="157" t="s">
        <v>491</v>
      </c>
      <c r="D33" s="157" t="s">
        <v>492</v>
      </c>
      <c r="J33" s="155"/>
      <c r="K33" s="155"/>
      <c r="L33" s="155"/>
      <c r="M33" s="155"/>
      <c r="N33" s="155"/>
      <c r="O33" s="155"/>
      <c r="P33" s="155"/>
      <c r="Q33" s="4"/>
    </row>
    <row r="34" spans="1:17" s="147" customFormat="1" ht="21" customHeight="1">
      <c r="A34" s="158">
        <v>1</v>
      </c>
      <c r="B34" s="159" t="s">
        <v>493</v>
      </c>
      <c r="C34" s="104">
        <f>SUMPRODUCT(((TABLA!$F$2:$F$2000)=A34)*1*((TABLA!$E$2:$E$2000)=$R$8)*1)</f>
        <v>14</v>
      </c>
      <c r="D34" s="165">
        <f>C34/SUM(C$34:C$38)</f>
        <v>0.2857142857142857</v>
      </c>
      <c r="J34" s="155"/>
      <c r="K34" s="155"/>
      <c r="L34" s="155"/>
      <c r="M34" s="155"/>
      <c r="N34" s="155"/>
      <c r="O34" s="155"/>
      <c r="P34" s="155"/>
      <c r="Q34" s="4"/>
    </row>
    <row r="35" spans="1:17" s="147" customFormat="1" ht="21" customHeight="1">
      <c r="A35" s="160">
        <v>2</v>
      </c>
      <c r="B35" s="161" t="s">
        <v>494</v>
      </c>
      <c r="C35" s="104">
        <f>SUMPRODUCT(((TABLA!$F$2:$F$2000)=A35)*1*((TABLA!$E$2:$E$2000)=$R$8)*1)</f>
        <v>27</v>
      </c>
      <c r="D35" s="165">
        <f>C35/SUM(C$34:C$38)</f>
        <v>0.5510204081632653</v>
      </c>
      <c r="J35" s="155"/>
      <c r="K35" s="155"/>
      <c r="L35" s="155"/>
      <c r="M35" s="155"/>
      <c r="N35" s="155"/>
      <c r="O35" s="155"/>
      <c r="P35" s="155"/>
      <c r="Q35" s="4"/>
    </row>
    <row r="36" spans="1:17" s="147" customFormat="1" ht="21" customHeight="1">
      <c r="A36" s="162">
        <v>3</v>
      </c>
      <c r="B36" s="161" t="s">
        <v>495</v>
      </c>
      <c r="C36" s="104">
        <f>SUMPRODUCT(((TABLA!$F$2:$F$2000)=A36)*1*((TABLA!$E$2:$E$2000)=$R$8)*1)</f>
        <v>8</v>
      </c>
      <c r="D36" s="165">
        <f>C36/SUM(C$34:C$38)</f>
        <v>0.16326530612244897</v>
      </c>
      <c r="J36" s="155"/>
      <c r="K36" s="155"/>
      <c r="L36" s="155"/>
      <c r="M36" s="155"/>
      <c r="N36" s="155"/>
      <c r="O36" s="155"/>
      <c r="P36" s="155"/>
      <c r="Q36" s="4"/>
    </row>
    <row r="37" spans="1:17" s="147" customFormat="1" ht="21" customHeight="1">
      <c r="A37" s="163">
        <v>4</v>
      </c>
      <c r="B37" s="161" t="s">
        <v>496</v>
      </c>
      <c r="C37" s="104">
        <f>SUMPRODUCT(((TABLA!$F$2:$F$2000)=A37)*1*((TABLA!$E$2:$E$2000)=$R$8)*1)</f>
        <v>0</v>
      </c>
      <c r="D37" s="165">
        <f>C37/SUM(C$34:C$38)</f>
        <v>0</v>
      </c>
      <c r="J37" s="155"/>
      <c r="K37" s="155"/>
      <c r="L37" s="155"/>
      <c r="M37" s="155"/>
      <c r="N37" s="155"/>
      <c r="O37" s="155"/>
      <c r="P37" s="155"/>
      <c r="Q37" s="4">
        <f>SUM(C33:C38)</f>
        <v>49</v>
      </c>
    </row>
    <row r="38" spans="1:17" s="147" customFormat="1" ht="21" customHeight="1">
      <c r="A38" s="164">
        <v>5</v>
      </c>
      <c r="B38" s="161" t="s">
        <v>497</v>
      </c>
      <c r="C38" s="104">
        <f>D8-(SUM(C34:C37))</f>
        <v>0</v>
      </c>
      <c r="D38" s="165">
        <f>C38/SUM(C$34:C$38)</f>
        <v>0</v>
      </c>
      <c r="J38" s="155"/>
      <c r="K38" s="155"/>
      <c r="L38" s="155"/>
      <c r="M38" s="155"/>
      <c r="N38" s="155"/>
      <c r="O38" s="155"/>
      <c r="P38" s="155"/>
      <c r="Q38" s="4"/>
    </row>
    <row r="39" ht="12.75" customHeight="1">
      <c r="D39" s="22"/>
    </row>
    <row r="40" ht="102" customHeight="1"/>
    <row r="42" spans="1:17" s="24" customFormat="1" ht="59.25" customHeight="1">
      <c r="A42" s="85" t="s">
        <v>498</v>
      </c>
      <c r="B42" s="23" t="s">
        <v>499</v>
      </c>
      <c r="C42" s="187" t="s">
        <v>766</v>
      </c>
      <c r="D42" s="187"/>
      <c r="E42" s="187"/>
      <c r="F42" s="187"/>
      <c r="G42" s="187"/>
      <c r="H42" s="187"/>
      <c r="I42" s="58"/>
      <c r="J42" s="197" t="str">
        <f>$B$6</f>
        <v>Facultad de Educación </v>
      </c>
      <c r="K42" s="197"/>
      <c r="L42" s="197"/>
      <c r="M42" s="197"/>
      <c r="N42" s="197"/>
      <c r="O42" s="197"/>
      <c r="P42" s="99"/>
      <c r="Q42" s="25"/>
    </row>
    <row r="43" spans="3:16" ht="30" customHeight="1">
      <c r="C43" s="26" t="s">
        <v>500</v>
      </c>
      <c r="D43" s="27"/>
      <c r="E43" s="26" t="s">
        <v>501</v>
      </c>
      <c r="F43" s="27"/>
      <c r="G43" s="26" t="s">
        <v>502</v>
      </c>
      <c r="H43" s="56" t="s">
        <v>503</v>
      </c>
      <c r="I43" s="59"/>
      <c r="J43" s="63"/>
      <c r="K43" s="59"/>
      <c r="L43" s="60"/>
      <c r="M43" s="59"/>
      <c r="N43" s="60"/>
      <c r="O43" s="61"/>
      <c r="P43" s="100"/>
    </row>
    <row r="44" spans="3:15" ht="17.25" customHeight="1">
      <c r="C44" s="173">
        <v>1</v>
      </c>
      <c r="D44" s="174">
        <v>2</v>
      </c>
      <c r="E44" s="175">
        <v>3</v>
      </c>
      <c r="F44" s="176">
        <v>4</v>
      </c>
      <c r="G44" s="177">
        <v>5</v>
      </c>
      <c r="H44" s="178">
        <v>0</v>
      </c>
      <c r="I44" s="62"/>
      <c r="J44" s="76"/>
      <c r="K44" s="63"/>
      <c r="L44" s="63"/>
      <c r="M44" s="63"/>
      <c r="N44" s="63"/>
      <c r="O44" s="63"/>
    </row>
    <row r="45" spans="1:25" ht="18" customHeight="1">
      <c r="A45" s="33"/>
      <c r="B45" s="189" t="s">
        <v>515</v>
      </c>
      <c r="C45" s="46">
        <f>SUMPRODUCT(((TABLA!$I$2:$I$2000)=C$44)*1*((TABLA!$E$2:$E$2000)=$R$8)*1)</f>
        <v>2</v>
      </c>
      <c r="D45" s="46">
        <f>SUMPRODUCT(((TABLA!$I$2:$I$2000)=D$44)*1*((TABLA!$E$2:$E$2000)=$R$8)*1)</f>
        <v>6</v>
      </c>
      <c r="E45" s="46">
        <f>SUMPRODUCT(((TABLA!$I$2:$I$2000)=E$44)*1*((TABLA!$E$2:$E$2000)=$R$8)*1)</f>
        <v>17</v>
      </c>
      <c r="F45" s="46">
        <f>SUMPRODUCT(((TABLA!$I$2:$I$2000)=F$44)*1*((TABLA!$E$2:$E$2000)=$R$8)*1)</f>
        <v>15</v>
      </c>
      <c r="G45" s="46">
        <f>SUMPRODUCT(((TABLA!$I$2:$I$2000)=G$44)*1*((TABLA!$E$2:$E$2000)=$R$8)*1)</f>
        <v>9</v>
      </c>
      <c r="H45" s="46">
        <f>SUMPRODUCT(((TABLA!$I$2:$I$2000)=H$44)*1*((TABLA!$E$2:$E$2000)=$R$8)*1)</f>
        <v>0</v>
      </c>
      <c r="I45" s="20"/>
      <c r="J45" s="186" t="s">
        <v>992</v>
      </c>
      <c r="K45" s="64"/>
      <c r="L45" s="64"/>
      <c r="M45" s="64"/>
      <c r="N45" s="185">
        <f>Y45*10</f>
        <v>6.173469387755102</v>
      </c>
      <c r="O45" s="64"/>
      <c r="Q45" s="4">
        <f>SUM(C45:H45)</f>
        <v>49</v>
      </c>
      <c r="R45">
        <f>SUM(K45:O45)</f>
        <v>6.173469387755102</v>
      </c>
      <c r="S45">
        <v>0</v>
      </c>
      <c r="T45">
        <v>1</v>
      </c>
      <c r="U45">
        <v>2</v>
      </c>
      <c r="V45">
        <v>3</v>
      </c>
      <c r="W45">
        <v>4</v>
      </c>
      <c r="Y45">
        <f>SUM(S46:W46)/((Q45-H45)*4)</f>
        <v>0.6173469387755102</v>
      </c>
    </row>
    <row r="46" spans="2:25" ht="12.75" customHeight="1">
      <c r="B46" s="190"/>
      <c r="C46" s="172">
        <f aca="true" t="shared" si="0" ref="C46:H46">C45/SUM($C45:$H45)</f>
        <v>0.04081632653061224</v>
      </c>
      <c r="D46" s="172">
        <f t="shared" si="0"/>
        <v>0.12244897959183673</v>
      </c>
      <c r="E46" s="172">
        <f t="shared" si="0"/>
        <v>0.3469387755102041</v>
      </c>
      <c r="F46" s="172">
        <f t="shared" si="0"/>
        <v>0.30612244897959184</v>
      </c>
      <c r="G46" s="172">
        <f t="shared" si="0"/>
        <v>0.1836734693877551</v>
      </c>
      <c r="H46" s="172">
        <f t="shared" si="0"/>
        <v>0</v>
      </c>
      <c r="I46" s="65"/>
      <c r="K46" s="66"/>
      <c r="L46" s="66"/>
      <c r="M46" s="66"/>
      <c r="N46" s="66"/>
      <c r="O46" s="66"/>
      <c r="S46">
        <v>0</v>
      </c>
      <c r="T46">
        <f>D45*T45</f>
        <v>6</v>
      </c>
      <c r="U46">
        <f>E45*U45</f>
        <v>34</v>
      </c>
      <c r="V46">
        <f>F45*V45</f>
        <v>45</v>
      </c>
      <c r="W46">
        <f>G45*W45</f>
        <v>36</v>
      </c>
      <c r="Y46" s="20"/>
    </row>
    <row r="47" spans="1:25" s="20" customFormat="1" ht="144" customHeight="1">
      <c r="A47" s="33"/>
      <c r="B47" s="191"/>
      <c r="C47" s="179"/>
      <c r="D47" s="180"/>
      <c r="E47" s="180"/>
      <c r="F47" s="180"/>
      <c r="G47" s="180"/>
      <c r="H47" s="181"/>
      <c r="I47" s="37"/>
      <c r="K47" s="55"/>
      <c r="L47" s="55"/>
      <c r="M47" s="55"/>
      <c r="N47" s="55"/>
      <c r="O47" s="55"/>
      <c r="Q47" s="36"/>
      <c r="Y47"/>
    </row>
    <row r="48" spans="1:25" ht="18" customHeight="1">
      <c r="A48" s="33"/>
      <c r="B48" s="189" t="s">
        <v>516</v>
      </c>
      <c r="C48" s="46">
        <f>SUMPRODUCT(((TABLA!$J$2:$J$2000)=C$44)*1*((TABLA!$E$2:$E$2000)=$R$8)*1)</f>
        <v>10</v>
      </c>
      <c r="D48" s="46">
        <f>SUMPRODUCT(((TABLA!$J$2:$J$2000)=D$44)*1*((TABLA!$E$2:$E$2000)=$R$8)*1)</f>
        <v>7</v>
      </c>
      <c r="E48" s="46">
        <f>SUMPRODUCT(((TABLA!$J$2:$J$2000)=E$44)*1*((TABLA!$E$2:$E$2000)=$R$8)*1)</f>
        <v>15</v>
      </c>
      <c r="F48" s="46">
        <f>SUMPRODUCT(((TABLA!$J$2:$J$2000)=F$44)*1*((TABLA!$E$2:$E$2000)=$R$8)*1)</f>
        <v>13</v>
      </c>
      <c r="G48" s="46">
        <f>SUMPRODUCT(((TABLA!$J$2:$J$2000)=G$44)*1*((TABLA!$E$2:$E$2000)=$R$8)*1)</f>
        <v>4</v>
      </c>
      <c r="H48" s="46">
        <f>SUMPRODUCT(((TABLA!$J$2:$J$2000)=H$44)*1*((TABLA!$E$2:$E$2000)=$R$8)*1)</f>
        <v>0</v>
      </c>
      <c r="I48" s="37"/>
      <c r="J48" s="186" t="s">
        <v>992</v>
      </c>
      <c r="K48" s="64"/>
      <c r="L48" s="64"/>
      <c r="M48" s="64"/>
      <c r="N48" s="185">
        <f>Y48*10</f>
        <v>4.6938775510204085</v>
      </c>
      <c r="O48" s="64"/>
      <c r="Q48" s="4">
        <f>SUM(C48:H48)</f>
        <v>49</v>
      </c>
      <c r="R48">
        <f>SUM(K48:O48)</f>
        <v>4.6938775510204085</v>
      </c>
      <c r="S48">
        <v>0</v>
      </c>
      <c r="T48">
        <v>1</v>
      </c>
      <c r="U48">
        <v>2</v>
      </c>
      <c r="V48">
        <v>3</v>
      </c>
      <c r="W48">
        <v>4</v>
      </c>
      <c r="Y48">
        <f>SUM(S49:W49)/((Q48-H48)*4)</f>
        <v>0.46938775510204084</v>
      </c>
    </row>
    <row r="49" spans="2:25" ht="12.75" customHeight="1">
      <c r="B49" s="190"/>
      <c r="C49" s="172">
        <f aca="true" t="shared" si="1" ref="C49:H49">C48/SUM($C48:$H48)</f>
        <v>0.20408163265306123</v>
      </c>
      <c r="D49" s="172">
        <f t="shared" si="1"/>
        <v>0.14285714285714285</v>
      </c>
      <c r="E49" s="172">
        <f t="shared" si="1"/>
        <v>0.30612244897959184</v>
      </c>
      <c r="F49" s="172">
        <f t="shared" si="1"/>
        <v>0.2653061224489796</v>
      </c>
      <c r="G49" s="172">
        <f t="shared" si="1"/>
        <v>0.08163265306122448</v>
      </c>
      <c r="H49" s="172">
        <f t="shared" si="1"/>
        <v>0</v>
      </c>
      <c r="I49" s="65"/>
      <c r="K49" s="66"/>
      <c r="L49" s="66"/>
      <c r="M49" s="66"/>
      <c r="N49" s="66"/>
      <c r="O49" s="66"/>
      <c r="S49">
        <v>0</v>
      </c>
      <c r="T49">
        <f>D48*T48</f>
        <v>7</v>
      </c>
      <c r="U49">
        <f>E48*U48</f>
        <v>30</v>
      </c>
      <c r="V49">
        <f>F48*V48</f>
        <v>39</v>
      </c>
      <c r="W49">
        <f>G48*W48</f>
        <v>16</v>
      </c>
      <c r="Y49" s="20"/>
    </row>
    <row r="50" spans="1:25" s="20" customFormat="1" ht="144" customHeight="1">
      <c r="A50" s="33"/>
      <c r="B50" s="191" t="str">
        <f>B48</f>
        <v>2.2 El número de puestos de lectura</v>
      </c>
      <c r="C50" s="180"/>
      <c r="D50" s="180"/>
      <c r="E50" s="180"/>
      <c r="F50" s="180"/>
      <c r="G50" s="180"/>
      <c r="H50" s="181"/>
      <c r="I50" s="37"/>
      <c r="K50" s="55"/>
      <c r="L50" s="55"/>
      <c r="M50" s="55"/>
      <c r="N50" s="55"/>
      <c r="O50" s="55"/>
      <c r="Q50" s="36"/>
      <c r="Y50"/>
    </row>
    <row r="51" spans="1:25" ht="18" customHeight="1">
      <c r="A51" s="33"/>
      <c r="B51" s="189" t="s">
        <v>517</v>
      </c>
      <c r="C51" s="46">
        <f>SUMPRODUCT(((TABLA!$K$2:$K$2000)=C$44)*1*((TABLA!$E$2:$E$2000)=$R$8)*1)</f>
        <v>2</v>
      </c>
      <c r="D51" s="46">
        <f>SUMPRODUCT(((TABLA!$K$2:$K$2000)=D$44)*1*((TABLA!$E$2:$E$2000)=$R$8)*1)</f>
        <v>6</v>
      </c>
      <c r="E51" s="46">
        <f>SUMPRODUCT(((TABLA!$K$2:$K$2000)=E$44)*1*((TABLA!$E$2:$E$2000)=$R$8)*1)</f>
        <v>14</v>
      </c>
      <c r="F51" s="46">
        <f>SUMPRODUCT(((TABLA!$K$2:$K$2000)=F$44)*1*((TABLA!$E$2:$E$2000)=$R$8)*1)</f>
        <v>21</v>
      </c>
      <c r="G51" s="46">
        <f>SUMPRODUCT(((TABLA!$K$2:$K$2000)=G$44)*1*((TABLA!$E$2:$E$2000)=$R$8)*1)</f>
        <v>5</v>
      </c>
      <c r="H51" s="46">
        <f>SUMPRODUCT(((TABLA!$K$2:$K$2000)=H$44)*1*((TABLA!$E$2:$E$2000)=$R$8)*1)</f>
        <v>1</v>
      </c>
      <c r="I51" s="37"/>
      <c r="J51" s="186" t="s">
        <v>992</v>
      </c>
      <c r="K51" s="64"/>
      <c r="L51" s="64"/>
      <c r="M51" s="64"/>
      <c r="N51" s="185">
        <f>Y51*10</f>
        <v>6.09375</v>
      </c>
      <c r="O51" s="64"/>
      <c r="Q51" s="4">
        <f>SUM(C51:H51)</f>
        <v>49</v>
      </c>
      <c r="R51">
        <f>SUM(K51:O51)</f>
        <v>6.09375</v>
      </c>
      <c r="S51">
        <v>0</v>
      </c>
      <c r="T51">
        <v>1</v>
      </c>
      <c r="U51">
        <v>2</v>
      </c>
      <c r="V51">
        <v>3</v>
      </c>
      <c r="W51">
        <v>4</v>
      </c>
      <c r="Y51">
        <f>SUM(S52:W52)/((Q51-H51)*4)</f>
        <v>0.609375</v>
      </c>
    </row>
    <row r="52" spans="2:25" ht="12.75" customHeight="1">
      <c r="B52" s="190"/>
      <c r="C52" s="172">
        <f aca="true" t="shared" si="2" ref="C52:H52">C51/SUM($C51:$H51)</f>
        <v>0.04081632653061224</v>
      </c>
      <c r="D52" s="172">
        <f t="shared" si="2"/>
        <v>0.12244897959183673</v>
      </c>
      <c r="E52" s="172">
        <f t="shared" si="2"/>
        <v>0.2857142857142857</v>
      </c>
      <c r="F52" s="172">
        <f t="shared" si="2"/>
        <v>0.42857142857142855</v>
      </c>
      <c r="G52" s="172">
        <f t="shared" si="2"/>
        <v>0.10204081632653061</v>
      </c>
      <c r="H52" s="172">
        <f t="shared" si="2"/>
        <v>0.02040816326530612</v>
      </c>
      <c r="I52" s="65"/>
      <c r="K52" s="66"/>
      <c r="L52" s="66"/>
      <c r="M52" s="66"/>
      <c r="N52" s="66"/>
      <c r="O52" s="66"/>
      <c r="S52">
        <v>0</v>
      </c>
      <c r="T52">
        <f>D51*T51</f>
        <v>6</v>
      </c>
      <c r="U52">
        <f>E51*U51</f>
        <v>28</v>
      </c>
      <c r="V52">
        <f>F51*V51</f>
        <v>63</v>
      </c>
      <c r="W52">
        <f>G51*W51</f>
        <v>20</v>
      </c>
      <c r="Y52" s="20"/>
    </row>
    <row r="53" spans="1:25" s="20" customFormat="1" ht="144" customHeight="1">
      <c r="A53" s="33"/>
      <c r="B53" s="191" t="str">
        <f>B51</f>
        <v>2.3 La comodidad de las instalaciones</v>
      </c>
      <c r="C53" s="180"/>
      <c r="D53" s="180"/>
      <c r="E53" s="180"/>
      <c r="F53" s="180"/>
      <c r="G53" s="180"/>
      <c r="H53" s="181"/>
      <c r="I53" s="37"/>
      <c r="K53" s="55"/>
      <c r="L53" s="55"/>
      <c r="M53" s="55"/>
      <c r="N53" s="55"/>
      <c r="O53" s="55"/>
      <c r="Q53" s="36"/>
      <c r="Y53"/>
    </row>
    <row r="54" spans="1:25" ht="18" customHeight="1">
      <c r="A54" s="33"/>
      <c r="B54" s="189" t="s">
        <v>518</v>
      </c>
      <c r="C54" s="46">
        <f>SUMPRODUCT(((TABLA!$L$2:$L$2000)=C$44)*1*((TABLA!$E$2:$E$2000)=$R$8)*1)</f>
        <v>6</v>
      </c>
      <c r="D54" s="46">
        <f>SUMPRODUCT(((TABLA!$L$2:$L$2000)=D$44)*1*((TABLA!$E$2:$E$2000)=$R$8)*1)</f>
        <v>11</v>
      </c>
      <c r="E54" s="46">
        <f>SUMPRODUCT(((TABLA!$L$2:$L$2000)=E$44)*1*((TABLA!$E$2:$E$2000)=$R$8)*1)</f>
        <v>14</v>
      </c>
      <c r="F54" s="46">
        <f>SUMPRODUCT(((TABLA!$L$2:$L$2000)=F$44)*1*((TABLA!$E$2:$E$2000)=$R$8)*1)</f>
        <v>11</v>
      </c>
      <c r="G54" s="46">
        <f>SUMPRODUCT(((TABLA!$L$2:$L$2000)=G$44)*1*((TABLA!$E$2:$E$2000)=$R$8)*1)</f>
        <v>6</v>
      </c>
      <c r="H54" s="46">
        <f>SUMPRODUCT(((TABLA!$L$2:$L$2000)=H$44)*1*((TABLA!$E$2:$E$2000)=$R$8)*1)</f>
        <v>1</v>
      </c>
      <c r="I54" s="37"/>
      <c r="J54" s="186" t="s">
        <v>992</v>
      </c>
      <c r="K54" s="64"/>
      <c r="L54" s="64"/>
      <c r="M54" s="64"/>
      <c r="N54" s="185">
        <f>Y54*10</f>
        <v>5</v>
      </c>
      <c r="O54" s="64"/>
      <c r="Q54" s="4">
        <f>SUM(C54:H54)</f>
        <v>49</v>
      </c>
      <c r="R54">
        <f>SUM(K54:O54)</f>
        <v>5</v>
      </c>
      <c r="S54">
        <v>0</v>
      </c>
      <c r="T54">
        <v>1</v>
      </c>
      <c r="U54">
        <v>2</v>
      </c>
      <c r="V54">
        <v>3</v>
      </c>
      <c r="W54">
        <v>4</v>
      </c>
      <c r="Y54">
        <f>SUM(S55:W55)/((Q54-H54)*4)</f>
        <v>0.5</v>
      </c>
    </row>
    <row r="55" spans="2:25" ht="12.75" customHeight="1">
      <c r="B55" s="190"/>
      <c r="C55" s="172">
        <f aca="true" t="shared" si="3" ref="C55:H55">C54/SUM($C54:$H54)</f>
        <v>0.12244897959183673</v>
      </c>
      <c r="D55" s="172">
        <f t="shared" si="3"/>
        <v>0.22448979591836735</v>
      </c>
      <c r="E55" s="172">
        <f t="shared" si="3"/>
        <v>0.2857142857142857</v>
      </c>
      <c r="F55" s="172">
        <f t="shared" si="3"/>
        <v>0.22448979591836735</v>
      </c>
      <c r="G55" s="172">
        <f t="shared" si="3"/>
        <v>0.12244897959183673</v>
      </c>
      <c r="H55" s="172">
        <f t="shared" si="3"/>
        <v>0.02040816326530612</v>
      </c>
      <c r="I55" s="65"/>
      <c r="K55" s="66"/>
      <c r="L55" s="66"/>
      <c r="M55" s="66"/>
      <c r="N55" s="66"/>
      <c r="O55" s="66"/>
      <c r="S55">
        <v>0</v>
      </c>
      <c r="T55">
        <f>D54*T54</f>
        <v>11</v>
      </c>
      <c r="U55">
        <f>E54*U54</f>
        <v>28</v>
      </c>
      <c r="V55">
        <f>F54*V54</f>
        <v>33</v>
      </c>
      <c r="W55">
        <f>G54*W54</f>
        <v>24</v>
      </c>
      <c r="Y55" s="20"/>
    </row>
    <row r="56" spans="1:25" s="20" customFormat="1" ht="144" customHeight="1">
      <c r="A56" s="33"/>
      <c r="B56" s="191" t="str">
        <f>B54</f>
        <v>2.4 El ambiente de trabajo y estudio</v>
      </c>
      <c r="C56" s="180"/>
      <c r="D56" s="180"/>
      <c r="E56" s="180"/>
      <c r="F56" s="180"/>
      <c r="G56" s="180"/>
      <c r="H56" s="181"/>
      <c r="I56" s="37"/>
      <c r="K56" s="55"/>
      <c r="L56" s="55"/>
      <c r="M56" s="55"/>
      <c r="N56" s="55"/>
      <c r="O56" s="55"/>
      <c r="Q56" s="36"/>
      <c r="Y56"/>
    </row>
    <row r="57" spans="1:25" ht="15.75" customHeight="1">
      <c r="A57" s="33"/>
      <c r="B57" s="189" t="s">
        <v>519</v>
      </c>
      <c r="C57" s="46">
        <f>SUMPRODUCT(((TABLA!$M$2:$M$2000)=C$44)*1*((TABLA!$E$2:$E$2000)=$R$8)*1)</f>
        <v>5</v>
      </c>
      <c r="D57" s="46">
        <f>SUMPRODUCT(((TABLA!$M$2:$M$2000)=D$44)*1*((TABLA!$E$2:$E$2000)=$R$8)*1)</f>
        <v>10</v>
      </c>
      <c r="E57" s="46">
        <f>SUMPRODUCT(((TABLA!$M$2:$M$2000)=E$44)*1*((TABLA!$E$2:$E$2000)=$R$8)*1)</f>
        <v>11</v>
      </c>
      <c r="F57" s="46">
        <f>SUMPRODUCT(((TABLA!$M$2:$M$2000)=F$44)*1*((TABLA!$E$2:$E$2000)=$R$8)*1)</f>
        <v>15</v>
      </c>
      <c r="G57" s="46">
        <f>SUMPRODUCT(((TABLA!$M$2:$M$2000)=G$44)*1*((TABLA!$E$2:$E$2000)=$R$8)*1)</f>
        <v>8</v>
      </c>
      <c r="H57" s="46">
        <f>SUMPRODUCT(((TABLA!$M$2:$M$2000)=H$44)*1*((TABLA!$E$2:$E$2000)=$R$8)*1)</f>
        <v>0</v>
      </c>
      <c r="I57" s="37"/>
      <c r="J57" s="186" t="s">
        <v>992</v>
      </c>
      <c r="K57" s="64"/>
      <c r="L57" s="64"/>
      <c r="M57" s="64"/>
      <c r="N57" s="185">
        <f>Y57*10</f>
        <v>5.561224489795919</v>
      </c>
      <c r="O57" s="64"/>
      <c r="Q57" s="4">
        <f>SUM(C57:H57)</f>
        <v>49</v>
      </c>
      <c r="R57">
        <f>SUM(K57:O57)</f>
        <v>5.561224489795919</v>
      </c>
      <c r="S57">
        <v>0</v>
      </c>
      <c r="T57">
        <v>1</v>
      </c>
      <c r="U57">
        <v>2</v>
      </c>
      <c r="V57">
        <v>3</v>
      </c>
      <c r="W57">
        <v>4</v>
      </c>
      <c r="Y57">
        <f>SUM(S58:W58)/((Q57-H57)*4)</f>
        <v>0.5561224489795918</v>
      </c>
    </row>
    <row r="58" spans="2:25" ht="12.75" customHeight="1">
      <c r="B58" s="190"/>
      <c r="C58" s="172">
        <f aca="true" t="shared" si="4" ref="C58:H58">C57/SUM($C57:$H57)</f>
        <v>0.10204081632653061</v>
      </c>
      <c r="D58" s="172">
        <f t="shared" si="4"/>
        <v>0.20408163265306123</v>
      </c>
      <c r="E58" s="172">
        <f t="shared" si="4"/>
        <v>0.22448979591836735</v>
      </c>
      <c r="F58" s="172">
        <f t="shared" si="4"/>
        <v>0.30612244897959184</v>
      </c>
      <c r="G58" s="172">
        <f t="shared" si="4"/>
        <v>0.16326530612244897</v>
      </c>
      <c r="H58" s="172">
        <f t="shared" si="4"/>
        <v>0</v>
      </c>
      <c r="I58" s="65"/>
      <c r="K58" s="66"/>
      <c r="L58" s="66"/>
      <c r="M58" s="66"/>
      <c r="N58" s="66"/>
      <c r="O58" s="66"/>
      <c r="S58">
        <v>0</v>
      </c>
      <c r="T58">
        <f>D57*T57</f>
        <v>10</v>
      </c>
      <c r="U58">
        <f>E57*U57</f>
        <v>22</v>
      </c>
      <c r="V58">
        <f>F57*V57</f>
        <v>45</v>
      </c>
      <c r="W58">
        <f>G57*W57</f>
        <v>32</v>
      </c>
      <c r="Y58" s="20"/>
    </row>
    <row r="59" spans="1:25" s="20" customFormat="1" ht="144" customHeight="1">
      <c r="A59" s="33"/>
      <c r="B59" s="191" t="str">
        <f>B57</f>
        <v>2.5 El equipamiento informático</v>
      </c>
      <c r="C59" s="180"/>
      <c r="D59" s="180"/>
      <c r="E59" s="180"/>
      <c r="F59" s="180"/>
      <c r="G59" s="180"/>
      <c r="H59" s="181"/>
      <c r="I59" s="37"/>
      <c r="K59" s="55"/>
      <c r="L59" s="55"/>
      <c r="M59" s="55"/>
      <c r="N59" s="55"/>
      <c r="O59" s="55"/>
      <c r="Q59" s="36"/>
      <c r="Y59"/>
    </row>
    <row r="60" spans="1:25" s="20" customFormat="1" ht="63" customHeight="1">
      <c r="A60" s="86"/>
      <c r="B60" s="38" t="s">
        <v>520</v>
      </c>
      <c r="C60" s="35"/>
      <c r="D60" s="35"/>
      <c r="E60" s="35"/>
      <c r="F60" s="35"/>
      <c r="G60" s="35"/>
      <c r="H60" s="35"/>
      <c r="I60" s="198"/>
      <c r="J60" s="197" t="str">
        <f>$B$6</f>
        <v>Facultad de Educación </v>
      </c>
      <c r="K60" s="197"/>
      <c r="L60" s="197"/>
      <c r="M60" s="197"/>
      <c r="N60" s="197"/>
      <c r="O60" s="197"/>
      <c r="Q60" s="36"/>
      <c r="Y60"/>
    </row>
    <row r="61" spans="3:16" ht="30" customHeight="1">
      <c r="C61" s="26" t="s">
        <v>500</v>
      </c>
      <c r="D61" s="27"/>
      <c r="E61" s="26" t="s">
        <v>501</v>
      </c>
      <c r="F61" s="27"/>
      <c r="G61" s="26" t="s">
        <v>502</v>
      </c>
      <c r="H61" s="56" t="s">
        <v>503</v>
      </c>
      <c r="I61" s="59"/>
      <c r="K61" s="59"/>
      <c r="L61" s="60"/>
      <c r="M61" s="59"/>
      <c r="N61" s="60"/>
      <c r="O61" s="61"/>
      <c r="P61" s="100"/>
    </row>
    <row r="62" spans="3:15" ht="21" customHeight="1">
      <c r="C62" s="28">
        <v>1</v>
      </c>
      <c r="D62" s="29">
        <v>2</v>
      </c>
      <c r="E62" s="30">
        <v>3</v>
      </c>
      <c r="F62" s="31">
        <v>4</v>
      </c>
      <c r="G62" s="32">
        <v>5</v>
      </c>
      <c r="H62" s="57">
        <v>0</v>
      </c>
      <c r="I62" s="62"/>
      <c r="K62" s="63"/>
      <c r="L62" s="63"/>
      <c r="M62" s="63"/>
      <c r="N62" s="63"/>
      <c r="O62" s="63"/>
    </row>
    <row r="63" spans="1:25" ht="18.75" customHeight="1">
      <c r="A63" s="33"/>
      <c r="B63" s="189" t="s">
        <v>521</v>
      </c>
      <c r="C63" s="46">
        <f>SUMPRODUCT(((TABLA!$O$2:$O$2000)=C$44)*1*((TABLA!$E$2:$E$2000)=$R$8)*1)</f>
        <v>3</v>
      </c>
      <c r="D63" s="46">
        <f>SUMPRODUCT(((TABLA!$O$2:$O$2000)=D$44)*1*((TABLA!$E$2:$E$2000)=$R$8)*1)</f>
        <v>6</v>
      </c>
      <c r="E63" s="46">
        <f>SUMPRODUCT(((TABLA!$O$2:$O$2000)=E$44)*1*((TABLA!$E$2:$E$2000)=$R$8)*1)</f>
        <v>13</v>
      </c>
      <c r="F63" s="46">
        <f>SUMPRODUCT(((TABLA!$O$2:$O$2000)=F$44)*1*((TABLA!$E$2:$E$2000)=$R$8)*1)</f>
        <v>21</v>
      </c>
      <c r="G63" s="46">
        <f>SUMPRODUCT(((TABLA!$O$2:$O$2000)=G$44)*1*((TABLA!$E$2:$E$2000)=$R$8)*1)</f>
        <v>6</v>
      </c>
      <c r="H63" s="46">
        <f>SUMPRODUCT(((TABLA!$O$2:$O$2000)=H$44)*1*((TABLA!$E$2:$E$2000)=$R$8)*1)</f>
        <v>0</v>
      </c>
      <c r="I63" s="37"/>
      <c r="J63" s="186" t="s">
        <v>992</v>
      </c>
      <c r="K63" s="64"/>
      <c r="L63" s="64"/>
      <c r="M63" s="64"/>
      <c r="N63" s="185">
        <f>Y63*10</f>
        <v>6.071428571428571</v>
      </c>
      <c r="O63" s="64"/>
      <c r="Q63" s="4">
        <f>SUM(C63:H63)</f>
        <v>49</v>
      </c>
      <c r="R63">
        <f>SUM(K63:O63)</f>
        <v>6.071428571428571</v>
      </c>
      <c r="S63">
        <v>0</v>
      </c>
      <c r="T63">
        <v>1</v>
      </c>
      <c r="U63">
        <v>2</v>
      </c>
      <c r="V63">
        <v>3</v>
      </c>
      <c r="W63">
        <v>4</v>
      </c>
      <c r="Y63">
        <f>SUM(S64:W64)/((Q63-H63)*4)</f>
        <v>0.6071428571428571</v>
      </c>
    </row>
    <row r="64" spans="2:25" ht="12.75" customHeight="1">
      <c r="B64" s="190"/>
      <c r="C64" s="172">
        <f aca="true" t="shared" si="5" ref="C64:H64">C63/SUM($C63:$H63)</f>
        <v>0.061224489795918366</v>
      </c>
      <c r="D64" s="172">
        <f t="shared" si="5"/>
        <v>0.12244897959183673</v>
      </c>
      <c r="E64" s="172">
        <f t="shared" si="5"/>
        <v>0.2653061224489796</v>
      </c>
      <c r="F64" s="172">
        <f t="shared" si="5"/>
        <v>0.42857142857142855</v>
      </c>
      <c r="G64" s="172">
        <f t="shared" si="5"/>
        <v>0.12244897959183673</v>
      </c>
      <c r="H64" s="172">
        <f t="shared" si="5"/>
        <v>0</v>
      </c>
      <c r="I64" s="65"/>
      <c r="K64" s="66"/>
      <c r="L64" s="66"/>
      <c r="M64" s="66"/>
      <c r="N64" s="66"/>
      <c r="O64" s="66"/>
      <c r="S64">
        <v>0</v>
      </c>
      <c r="T64">
        <f>D63*T63</f>
        <v>6</v>
      </c>
      <c r="U64">
        <f>E63*U63</f>
        <v>26</v>
      </c>
      <c r="V64">
        <f>F63*V63</f>
        <v>63</v>
      </c>
      <c r="W64">
        <f>G63*W63</f>
        <v>24</v>
      </c>
      <c r="Y64" s="20"/>
    </row>
    <row r="65" spans="1:25" s="20" customFormat="1" ht="144" customHeight="1">
      <c r="A65" s="33"/>
      <c r="B65" s="191" t="str">
        <f>B63</f>
        <v>3.1 La adecuación de la colección a sus necesidades</v>
      </c>
      <c r="C65" s="180"/>
      <c r="D65" s="180"/>
      <c r="E65" s="180"/>
      <c r="F65" s="180"/>
      <c r="G65" s="180"/>
      <c r="H65" s="181"/>
      <c r="I65" s="37"/>
      <c r="K65" s="55"/>
      <c r="L65" s="55"/>
      <c r="M65" s="55"/>
      <c r="N65" s="55"/>
      <c r="O65" s="55"/>
      <c r="Q65" s="36"/>
      <c r="Y65"/>
    </row>
    <row r="66" spans="1:25" ht="15.75" customHeight="1">
      <c r="A66" s="33"/>
      <c r="B66" s="189" t="s">
        <v>522</v>
      </c>
      <c r="C66" s="46">
        <f>SUMPRODUCT(((TABLA!$P$2:$P$2000)=C$44)*1*((TABLA!$E$2:$E$2000)=$R$8)*1)</f>
        <v>4</v>
      </c>
      <c r="D66" s="46">
        <f>SUMPRODUCT(((TABLA!$P$2:$P$2000)=D$44)*1*((TABLA!$E$2:$E$2000)=$R$8)*1)</f>
        <v>11</v>
      </c>
      <c r="E66" s="46">
        <f>SUMPRODUCT(((TABLA!$P$2:$P$2000)=E$44)*1*((TABLA!$E$2:$E$2000)=$R$8)*1)</f>
        <v>15</v>
      </c>
      <c r="F66" s="46">
        <f>SUMPRODUCT(((TABLA!$P$2:$P$2000)=F$44)*1*((TABLA!$E$2:$E$2000)=$R$8)*1)</f>
        <v>15</v>
      </c>
      <c r="G66" s="46">
        <f>SUMPRODUCT(((TABLA!$P$2:$P$2000)=G$44)*1*((TABLA!$E$2:$E$2000)=$R$8)*1)</f>
        <v>4</v>
      </c>
      <c r="H66" s="46">
        <f>SUMPRODUCT(((TABLA!$P$2:$P$2000)=H$44)*1*((TABLA!$E$2:$E$2000)=$R$8)*1)</f>
        <v>0</v>
      </c>
      <c r="I66" s="37"/>
      <c r="J66" s="186" t="s">
        <v>992</v>
      </c>
      <c r="K66" s="64"/>
      <c r="L66" s="64"/>
      <c r="M66" s="64"/>
      <c r="N66" s="185">
        <f>Y66*10</f>
        <v>5.204081632653061</v>
      </c>
      <c r="O66" s="64"/>
      <c r="Q66" s="4">
        <f>SUM(C66:H66)</f>
        <v>49</v>
      </c>
      <c r="R66">
        <f>SUM(K66:O66)</f>
        <v>5.204081632653061</v>
      </c>
      <c r="S66">
        <v>0</v>
      </c>
      <c r="T66">
        <v>1</v>
      </c>
      <c r="U66">
        <v>2</v>
      </c>
      <c r="V66">
        <v>3</v>
      </c>
      <c r="W66">
        <v>4</v>
      </c>
      <c r="Y66">
        <f>SUM(S67:W67)/((Q66-H66)*4)</f>
        <v>0.5204081632653061</v>
      </c>
    </row>
    <row r="67" spans="2:25" ht="12.75" customHeight="1">
      <c r="B67" s="190"/>
      <c r="C67" s="172">
        <f aca="true" t="shared" si="6" ref="C67:H67">C66/SUM($C66:$H66)</f>
        <v>0.08163265306122448</v>
      </c>
      <c r="D67" s="172">
        <f t="shared" si="6"/>
        <v>0.22448979591836735</v>
      </c>
      <c r="E67" s="172">
        <f t="shared" si="6"/>
        <v>0.30612244897959184</v>
      </c>
      <c r="F67" s="172">
        <f t="shared" si="6"/>
        <v>0.30612244897959184</v>
      </c>
      <c r="G67" s="172">
        <f t="shared" si="6"/>
        <v>0.08163265306122448</v>
      </c>
      <c r="H67" s="172">
        <f t="shared" si="6"/>
        <v>0</v>
      </c>
      <c r="I67" s="65"/>
      <c r="K67" s="66"/>
      <c r="L67" s="66"/>
      <c r="M67" s="66"/>
      <c r="N67" s="66"/>
      <c r="O67" s="66"/>
      <c r="S67">
        <v>0</v>
      </c>
      <c r="T67">
        <f>D66*T66</f>
        <v>11</v>
      </c>
      <c r="U67">
        <f>E66*U66</f>
        <v>30</v>
      </c>
      <c r="V67">
        <f>F66*V66</f>
        <v>45</v>
      </c>
      <c r="W67">
        <f>G66*W66</f>
        <v>16</v>
      </c>
      <c r="Y67" s="20"/>
    </row>
    <row r="68" spans="1:25" s="20" customFormat="1" ht="144" customHeight="1">
      <c r="A68" s="33"/>
      <c r="B68" s="191" t="str">
        <f>B66</f>
        <v>3.2 La facilidad para localizar los libros</v>
      </c>
      <c r="C68" s="180"/>
      <c r="D68" s="180"/>
      <c r="E68" s="180"/>
      <c r="F68" s="180"/>
      <c r="G68" s="180"/>
      <c r="H68" s="181"/>
      <c r="I68" s="37"/>
      <c r="K68" s="55"/>
      <c r="L68" s="55"/>
      <c r="M68" s="55"/>
      <c r="N68" s="55"/>
      <c r="O68" s="55"/>
      <c r="Q68" s="36"/>
      <c r="Y68"/>
    </row>
    <row r="69" spans="1:25" ht="15.75" customHeight="1">
      <c r="A69" s="33"/>
      <c r="B69" s="189" t="s">
        <v>523</v>
      </c>
      <c r="C69" s="46">
        <f>SUMPRODUCT(((TABLA!$Q$2:$Q$2000)=C$44)*1*((TABLA!$E$2:$E$2000)=$R$8)*1)</f>
        <v>5</v>
      </c>
      <c r="D69" s="46">
        <f>SUMPRODUCT(((TABLA!$Q$2:$Q$2000)=D$44)*1*((TABLA!$E$2:$E$2000)=$R$8)*1)</f>
        <v>9</v>
      </c>
      <c r="E69" s="46">
        <f>SUMPRODUCT(((TABLA!$Q$2:$Q$2000)=E$44)*1*((TABLA!$E$2:$E$2000)=$R$8)*1)</f>
        <v>15</v>
      </c>
      <c r="F69" s="46">
        <f>SUMPRODUCT(((TABLA!$Q$2:$Q$2000)=F$44)*1*((TABLA!$E$2:$E$2000)=$R$8)*1)</f>
        <v>15</v>
      </c>
      <c r="G69" s="46">
        <f>SUMPRODUCT(((TABLA!$Q$2:$Q$2000)=G$44)*1*((TABLA!$E$2:$E$2000)=$R$8)*1)</f>
        <v>3</v>
      </c>
      <c r="H69" s="46">
        <f>SUMPRODUCT(((TABLA!$Q$2:$Q$2000)=H$44)*1*((TABLA!$E$2:$E$2000)=$R$8)*1)</f>
        <v>2</v>
      </c>
      <c r="I69" s="37"/>
      <c r="J69" s="186" t="s">
        <v>992</v>
      </c>
      <c r="K69" s="64"/>
      <c r="L69" s="64"/>
      <c r="M69" s="64"/>
      <c r="N69" s="185">
        <f>Y69*10</f>
        <v>5.106382978723404</v>
      </c>
      <c r="O69" s="64"/>
      <c r="Q69" s="4">
        <f>SUM(C69:H69)</f>
        <v>49</v>
      </c>
      <c r="R69">
        <f>SUM(K69:O69)</f>
        <v>5.106382978723404</v>
      </c>
      <c r="S69">
        <v>0</v>
      </c>
      <c r="T69">
        <v>1</v>
      </c>
      <c r="U69">
        <v>2</v>
      </c>
      <c r="V69">
        <v>3</v>
      </c>
      <c r="W69">
        <v>4</v>
      </c>
      <c r="Y69">
        <f>SUM(S70:W70)/((Q69-H69)*4)</f>
        <v>0.5106382978723404</v>
      </c>
    </row>
    <row r="70" spans="2:25" ht="12.75" customHeight="1">
      <c r="B70" s="190"/>
      <c r="C70" s="172">
        <f aca="true" t="shared" si="7" ref="C70:H70">C69/SUM($C69:$H69)</f>
        <v>0.10204081632653061</v>
      </c>
      <c r="D70" s="172">
        <f t="shared" si="7"/>
        <v>0.1836734693877551</v>
      </c>
      <c r="E70" s="172">
        <f t="shared" si="7"/>
        <v>0.30612244897959184</v>
      </c>
      <c r="F70" s="172">
        <f t="shared" si="7"/>
        <v>0.30612244897959184</v>
      </c>
      <c r="G70" s="172">
        <f t="shared" si="7"/>
        <v>0.061224489795918366</v>
      </c>
      <c r="H70" s="172">
        <f t="shared" si="7"/>
        <v>0.04081632653061224</v>
      </c>
      <c r="I70" s="65"/>
      <c r="K70" s="66"/>
      <c r="L70" s="66"/>
      <c r="M70" s="66"/>
      <c r="N70" s="66"/>
      <c r="O70" s="66"/>
      <c r="S70">
        <v>0</v>
      </c>
      <c r="T70">
        <f>D69*T69</f>
        <v>9</v>
      </c>
      <c r="U70">
        <f>E69*U69</f>
        <v>30</v>
      </c>
      <c r="V70">
        <f>F69*V69</f>
        <v>45</v>
      </c>
      <c r="W70">
        <f>G69*W69</f>
        <v>12</v>
      </c>
      <c r="Y70" s="20"/>
    </row>
    <row r="71" spans="1:25" s="20" customFormat="1" ht="130.5" customHeight="1">
      <c r="A71" s="33"/>
      <c r="B71" s="191" t="str">
        <f>B69</f>
        <v>3.3 La facilidad para localizar una revista, un periódico, etc.</v>
      </c>
      <c r="C71" s="180"/>
      <c r="D71" s="180"/>
      <c r="E71" s="180"/>
      <c r="F71" s="180"/>
      <c r="G71" s="180"/>
      <c r="H71" s="181"/>
      <c r="I71" s="37"/>
      <c r="K71" s="55"/>
      <c r="L71" s="55"/>
      <c r="M71" s="55"/>
      <c r="N71" s="55"/>
      <c r="O71" s="55"/>
      <c r="Q71" s="36"/>
      <c r="Y71"/>
    </row>
    <row r="72" spans="1:25" ht="16.5" customHeight="1">
      <c r="A72" s="33"/>
      <c r="B72" s="189" t="s">
        <v>524</v>
      </c>
      <c r="C72" s="46">
        <f>SUMPRODUCT(((TABLA!$R$2:$R$2000)=C$44)*1*((TABLA!$E$2:$E$2000)=$R$8)*1)</f>
        <v>7</v>
      </c>
      <c r="D72" s="46">
        <f>SUMPRODUCT(((TABLA!$R$2:$R$2000)=D$44)*1*((TABLA!$E$2:$E$2000)=$R$8)*1)</f>
        <v>6</v>
      </c>
      <c r="E72" s="46">
        <f>SUMPRODUCT(((TABLA!$R$2:$R$2000)=E$44)*1*((TABLA!$E$2:$E$2000)=$R$8)*1)</f>
        <v>15</v>
      </c>
      <c r="F72" s="46">
        <f>SUMPRODUCT(((TABLA!$R$2:$R$2000)=F$44)*1*((TABLA!$E$2:$E$2000)=$R$8)*1)</f>
        <v>13</v>
      </c>
      <c r="G72" s="46">
        <f>SUMPRODUCT(((TABLA!$R$2:$R$2000)=G$44)*1*((TABLA!$E$2:$E$2000)=$R$8)*1)</f>
        <v>8</v>
      </c>
      <c r="H72" s="46">
        <f>SUMPRODUCT(((TABLA!$R$2:$R$2000)=H$44)*1*((TABLA!$E$2:$E$2000)=$R$8)*1)</f>
        <v>0</v>
      </c>
      <c r="I72" s="37"/>
      <c r="J72" s="186" t="s">
        <v>992</v>
      </c>
      <c r="K72" s="64"/>
      <c r="L72" s="64"/>
      <c r="M72" s="64"/>
      <c r="N72" s="185">
        <f>Y72*10</f>
        <v>5.459183673469388</v>
      </c>
      <c r="O72" s="64"/>
      <c r="Q72" s="4">
        <f>SUM(C72:H72)</f>
        <v>49</v>
      </c>
      <c r="R72">
        <f>SUM(K72:O72)</f>
        <v>5.459183673469388</v>
      </c>
      <c r="S72">
        <v>0</v>
      </c>
      <c r="T72">
        <v>1</v>
      </c>
      <c r="U72">
        <v>2</v>
      </c>
      <c r="V72">
        <v>3</v>
      </c>
      <c r="W72">
        <v>4</v>
      </c>
      <c r="Y72">
        <f>SUM(S73:W73)/((Q72-H72)*4)</f>
        <v>0.5459183673469388</v>
      </c>
    </row>
    <row r="73" spans="2:25" ht="12.75" customHeight="1">
      <c r="B73" s="190"/>
      <c r="C73" s="172">
        <f aca="true" t="shared" si="8" ref="C73:H73">C72/SUM($C72:$H72)</f>
        <v>0.14285714285714285</v>
      </c>
      <c r="D73" s="172">
        <f t="shared" si="8"/>
        <v>0.12244897959183673</v>
      </c>
      <c r="E73" s="172">
        <f t="shared" si="8"/>
        <v>0.30612244897959184</v>
      </c>
      <c r="F73" s="172">
        <f t="shared" si="8"/>
        <v>0.2653061224489796</v>
      </c>
      <c r="G73" s="172">
        <f t="shared" si="8"/>
        <v>0.16326530612244897</v>
      </c>
      <c r="H73" s="172">
        <f t="shared" si="8"/>
        <v>0</v>
      </c>
      <c r="I73" s="65"/>
      <c r="K73" s="66"/>
      <c r="L73" s="66"/>
      <c r="M73" s="66"/>
      <c r="N73" s="66"/>
      <c r="O73" s="66"/>
      <c r="S73">
        <v>0</v>
      </c>
      <c r="T73">
        <f>D72*T72</f>
        <v>6</v>
      </c>
      <c r="U73">
        <f>E72*U72</f>
        <v>30</v>
      </c>
      <c r="V73">
        <f>F72*V72</f>
        <v>39</v>
      </c>
      <c r="W73">
        <f>G72*W72</f>
        <v>32</v>
      </c>
      <c r="Y73" s="20"/>
    </row>
    <row r="74" spans="1:25" s="20" customFormat="1" ht="144" customHeight="1">
      <c r="A74" s="33"/>
      <c r="B74" s="191" t="str">
        <f>B72</f>
        <v>3.4 La facilidad para acceder a los recursos electrónicos que necesita</v>
      </c>
      <c r="C74" s="180"/>
      <c r="D74" s="180"/>
      <c r="E74" s="180"/>
      <c r="F74" s="180"/>
      <c r="G74" s="180"/>
      <c r="H74" s="181"/>
      <c r="I74" s="37"/>
      <c r="K74" s="55"/>
      <c r="L74" s="55"/>
      <c r="M74" s="55"/>
      <c r="N74" s="55"/>
      <c r="O74" s="55"/>
      <c r="Q74" s="36"/>
      <c r="Y74"/>
    </row>
    <row r="75" spans="1:25" s="20" customFormat="1" ht="16.5" customHeight="1">
      <c r="A75" s="33"/>
      <c r="B75" s="189" t="s">
        <v>525</v>
      </c>
      <c r="C75" s="46">
        <f>SUMPRODUCT(((TABLA!$S$2:$S$2000)=C$44)*1*((TABLA!$E$2:$E$2000)=$R$8)*1)</f>
        <v>3</v>
      </c>
      <c r="D75" s="46">
        <f>SUMPRODUCT(((TABLA!$S$2:$S$2000)=D$44)*1*((TABLA!$E$2:$E$2000)=$R$8)*1)</f>
        <v>8</v>
      </c>
      <c r="E75" s="46">
        <f>SUMPRODUCT(((TABLA!$S$2:$S$2000)=E$44)*1*((TABLA!$E$2:$E$2000)=$R$8)*1)</f>
        <v>21</v>
      </c>
      <c r="F75" s="46">
        <f>SUMPRODUCT(((TABLA!$S$2:$S$2000)=F$44)*1*((TABLA!$E$2:$E$2000)=$R$8)*1)</f>
        <v>12</v>
      </c>
      <c r="G75" s="46">
        <f>SUMPRODUCT(((TABLA!$S$2:$S$2000)=G$44)*1*((TABLA!$E$2:$E$2000)=$R$8)*1)</f>
        <v>4</v>
      </c>
      <c r="H75" s="46">
        <f>SUMPRODUCT(((TABLA!$S$2:$S$2000)=H$44)*1*((TABLA!$E$2:$E$2000)=$R$8)*1)</f>
        <v>1</v>
      </c>
      <c r="I75" s="37"/>
      <c r="J75" s="186" t="s">
        <v>992</v>
      </c>
      <c r="K75" s="64"/>
      <c r="L75" s="64"/>
      <c r="M75" s="64"/>
      <c r="N75" s="185">
        <f>Y75*10</f>
        <v>5.3125</v>
      </c>
      <c r="O75" s="64"/>
      <c r="Q75" s="4">
        <f>SUM(C75:H75)</f>
        <v>49</v>
      </c>
      <c r="R75">
        <f>SUM(K75:O75)</f>
        <v>5.3125</v>
      </c>
      <c r="S75">
        <v>0</v>
      </c>
      <c r="T75">
        <v>1</v>
      </c>
      <c r="U75">
        <v>2</v>
      </c>
      <c r="V75">
        <v>3</v>
      </c>
      <c r="W75">
        <v>4</v>
      </c>
      <c r="X75"/>
      <c r="Y75">
        <f>SUM(S76:W76)/((Q75-H75)*4)</f>
        <v>0.53125</v>
      </c>
    </row>
    <row r="76" spans="2:25" ht="12.75" customHeight="1">
      <c r="B76" s="190"/>
      <c r="C76" s="172">
        <f aca="true" t="shared" si="9" ref="C76:H76">C75/SUM($C75:$H75)</f>
        <v>0.061224489795918366</v>
      </c>
      <c r="D76" s="172">
        <f t="shared" si="9"/>
        <v>0.16326530612244897</v>
      </c>
      <c r="E76" s="172">
        <f t="shared" si="9"/>
        <v>0.42857142857142855</v>
      </c>
      <c r="F76" s="172">
        <f t="shared" si="9"/>
        <v>0.24489795918367346</v>
      </c>
      <c r="G76" s="172">
        <f t="shared" si="9"/>
        <v>0.08163265306122448</v>
      </c>
      <c r="H76" s="172">
        <f t="shared" si="9"/>
        <v>0.02040816326530612</v>
      </c>
      <c r="I76" s="65"/>
      <c r="K76" s="66"/>
      <c r="L76" s="66"/>
      <c r="M76" s="66"/>
      <c r="N76" s="66"/>
      <c r="O76" s="66"/>
      <c r="S76">
        <v>0</v>
      </c>
      <c r="T76">
        <f>D75*T75</f>
        <v>8</v>
      </c>
      <c r="U76">
        <f>E75*U75</f>
        <v>42</v>
      </c>
      <c r="V76">
        <f>F75*V75</f>
        <v>36</v>
      </c>
      <c r="W76">
        <f>G75*W75</f>
        <v>16</v>
      </c>
      <c r="Y76" s="20"/>
    </row>
    <row r="77" spans="1:25" s="20" customFormat="1" ht="144" customHeight="1">
      <c r="A77" s="33"/>
      <c r="B77" s="191" t="str">
        <f>B75</f>
        <v>3.5 La facilidad para encontrar documentos por secciones (manuales, referencia, hemeroteca, etc)</v>
      </c>
      <c r="C77" s="180"/>
      <c r="D77" s="180"/>
      <c r="E77" s="180"/>
      <c r="F77" s="180"/>
      <c r="G77" s="180"/>
      <c r="H77" s="181"/>
      <c r="I77" s="37"/>
      <c r="K77" s="55"/>
      <c r="L77" s="55"/>
      <c r="M77" s="55"/>
      <c r="N77" s="55"/>
      <c r="O77" s="55"/>
      <c r="Q77" s="36"/>
      <c r="Y77"/>
    </row>
    <row r="78" spans="1:25" ht="16.5" customHeight="1">
      <c r="A78" s="33"/>
      <c r="B78" s="189" t="s">
        <v>526</v>
      </c>
      <c r="C78" s="46">
        <f>SUMPRODUCT(((TABLA!$T$2:$T$2000)=C$44)*1*((TABLA!$E$2:$E$2000)=$R$8)*1)</f>
        <v>3</v>
      </c>
      <c r="D78" s="46">
        <f>SUMPRODUCT(((TABLA!$T$2:$T$2000)=D$44)*1*((TABLA!$E$2:$E$2000)=$R$8)*1)</f>
        <v>17</v>
      </c>
      <c r="E78" s="46">
        <f>SUMPRODUCT(((TABLA!$T$2:$T$2000)=E$44)*1*((TABLA!$E$2:$E$2000)=$R$8)*1)</f>
        <v>12</v>
      </c>
      <c r="F78" s="46">
        <f>SUMPRODUCT(((TABLA!$T$2:$T$2000)=F$44)*1*((TABLA!$E$2:$E$2000)=$R$8)*1)</f>
        <v>8</v>
      </c>
      <c r="G78" s="46">
        <f>SUMPRODUCT(((TABLA!$T$2:$T$2000)=G$44)*1*((TABLA!$E$2:$E$2000)=$R$8)*1)</f>
        <v>8</v>
      </c>
      <c r="H78" s="46">
        <f>SUMPRODUCT(((TABLA!$T$2:$T$2000)=H$44)*1*((TABLA!$E$2:$E$2000)=$R$8)*1)</f>
        <v>1</v>
      </c>
      <c r="I78" s="37"/>
      <c r="J78" s="186" t="s">
        <v>992</v>
      </c>
      <c r="K78" s="64"/>
      <c r="L78" s="64"/>
      <c r="M78" s="64"/>
      <c r="N78" s="185">
        <f>Y78*10</f>
        <v>5.052083333333334</v>
      </c>
      <c r="O78" s="64"/>
      <c r="Q78" s="4">
        <f>SUM(C78:H78)</f>
        <v>49</v>
      </c>
      <c r="R78" s="79">
        <f>SUM(K78:O78)</f>
        <v>5.052083333333334</v>
      </c>
      <c r="S78">
        <v>0</v>
      </c>
      <c r="T78">
        <v>1</v>
      </c>
      <c r="U78">
        <v>2</v>
      </c>
      <c r="V78">
        <v>3</v>
      </c>
      <c r="W78">
        <v>4</v>
      </c>
      <c r="Y78">
        <f>SUM(S79:W79)/((Q78-H78)*4)</f>
        <v>0.5052083333333334</v>
      </c>
    </row>
    <row r="79" spans="2:25" ht="12.75" customHeight="1">
      <c r="B79" s="190"/>
      <c r="C79" s="172">
        <f aca="true" t="shared" si="10" ref="C79:H79">C78/SUM($C78:$H78)</f>
        <v>0.061224489795918366</v>
      </c>
      <c r="D79" s="172">
        <f t="shared" si="10"/>
        <v>0.3469387755102041</v>
      </c>
      <c r="E79" s="172">
        <f t="shared" si="10"/>
        <v>0.24489795918367346</v>
      </c>
      <c r="F79" s="172">
        <f t="shared" si="10"/>
        <v>0.16326530612244897</v>
      </c>
      <c r="G79" s="172">
        <f t="shared" si="10"/>
        <v>0.16326530612244897</v>
      </c>
      <c r="H79" s="172">
        <f t="shared" si="10"/>
        <v>0.02040816326530612</v>
      </c>
      <c r="I79" s="65"/>
      <c r="K79" s="66"/>
      <c r="L79" s="66"/>
      <c r="M79" s="66"/>
      <c r="N79" s="66"/>
      <c r="O79" s="66"/>
      <c r="S79">
        <v>0</v>
      </c>
      <c r="T79">
        <f>D78*T78</f>
        <v>17</v>
      </c>
      <c r="U79">
        <f>E78*U78</f>
        <v>24</v>
      </c>
      <c r="V79">
        <f>F78*V78</f>
        <v>24</v>
      </c>
      <c r="W79">
        <f>G78*W78</f>
        <v>32</v>
      </c>
      <c r="Y79" s="20"/>
    </row>
    <row r="80" spans="1:25" s="20" customFormat="1" ht="144" customHeight="1">
      <c r="A80" s="33"/>
      <c r="B80" s="191" t="str">
        <f>B78</f>
        <v>3.6 La respuesta obtenida al solicitar alguna información</v>
      </c>
      <c r="C80" s="180"/>
      <c r="D80" s="180"/>
      <c r="E80" s="180"/>
      <c r="F80" s="180"/>
      <c r="G80" s="180"/>
      <c r="H80" s="181"/>
      <c r="I80" s="37"/>
      <c r="K80" s="55"/>
      <c r="L80" s="55"/>
      <c r="M80" s="55"/>
      <c r="N80" s="55"/>
      <c r="O80" s="55"/>
      <c r="Q80" s="36"/>
      <c r="Y80"/>
    </row>
    <row r="81" spans="3:16" ht="33.75" customHeight="1">
      <c r="C81" s="26" t="s">
        <v>500</v>
      </c>
      <c r="D81" s="27"/>
      <c r="E81" s="26" t="s">
        <v>501</v>
      </c>
      <c r="F81" s="27"/>
      <c r="G81" s="26" t="s">
        <v>502</v>
      </c>
      <c r="H81" s="56" t="s">
        <v>503</v>
      </c>
      <c r="I81" s="59"/>
      <c r="J81" s="197" t="str">
        <f>$B$6</f>
        <v>Facultad de Educación </v>
      </c>
      <c r="K81" s="197"/>
      <c r="L81" s="197"/>
      <c r="M81" s="197"/>
      <c r="N81" s="197"/>
      <c r="O81" s="197"/>
      <c r="P81" s="100"/>
    </row>
    <row r="82" spans="3:15" ht="21" customHeight="1">
      <c r="C82" s="28">
        <v>1</v>
      </c>
      <c r="D82" s="29">
        <v>2</v>
      </c>
      <c r="E82" s="30">
        <v>3</v>
      </c>
      <c r="F82" s="31">
        <v>4</v>
      </c>
      <c r="G82" s="32">
        <v>5</v>
      </c>
      <c r="H82" s="57">
        <v>0</v>
      </c>
      <c r="I82" s="62"/>
      <c r="J82" s="197"/>
      <c r="K82" s="197"/>
      <c r="L82" s="197"/>
      <c r="M82" s="197"/>
      <c r="N82" s="197"/>
      <c r="O82" s="197"/>
    </row>
    <row r="83" spans="1:25" ht="15.75" customHeight="1">
      <c r="A83" s="33"/>
      <c r="B83" s="189" t="s">
        <v>527</v>
      </c>
      <c r="C83" s="46">
        <f>SUMPRODUCT(((TABLA!$U$2:$U$2000)=C$44)*1*((TABLA!$E$2:$E$2000)=$R$8)*1)</f>
        <v>2</v>
      </c>
      <c r="D83" s="46">
        <f>SUMPRODUCT(((TABLA!$U$2:$U$2000)=D$44)*1*((TABLA!$E$2:$E$2000)=$R$8)*1)</f>
        <v>5</v>
      </c>
      <c r="E83" s="46">
        <f>SUMPRODUCT(((TABLA!$U$2:$U$2000)=E$44)*1*((TABLA!$E$2:$E$2000)=$R$8)*1)</f>
        <v>8</v>
      </c>
      <c r="F83" s="46">
        <f>SUMPRODUCT(((TABLA!$U$2:$U$2000)=F$44)*1*((TABLA!$E$2:$E$2000)=$R$8)*1)</f>
        <v>20</v>
      </c>
      <c r="G83" s="46">
        <f>SUMPRODUCT(((TABLA!$U$2:$U$2000)=G$44)*1*((TABLA!$E$2:$E$2000)=$R$8)*1)</f>
        <v>12</v>
      </c>
      <c r="H83" s="46">
        <f>SUMPRODUCT(((TABLA!$U$2:$U$2000)=H$44)*1*((TABLA!$E$2:$E$2000)=$R$8)*1)</f>
        <v>2</v>
      </c>
      <c r="I83" s="37"/>
      <c r="J83" s="186" t="s">
        <v>992</v>
      </c>
      <c r="K83" s="64"/>
      <c r="L83" s="64"/>
      <c r="M83" s="64"/>
      <c r="N83" s="185">
        <f>Y83*10</f>
        <v>6.861702127659575</v>
      </c>
      <c r="O83" s="64"/>
      <c r="Q83" s="4">
        <f>SUM(C83:H83)</f>
        <v>49</v>
      </c>
      <c r="R83">
        <f>SUM(K83:O83)</f>
        <v>6.861702127659575</v>
      </c>
      <c r="S83">
        <v>0</v>
      </c>
      <c r="T83">
        <v>1</v>
      </c>
      <c r="U83">
        <v>2</v>
      </c>
      <c r="V83">
        <v>3</v>
      </c>
      <c r="W83">
        <v>4</v>
      </c>
      <c r="Y83">
        <f>SUM(S84:W84)/((Q83-H83)*4)</f>
        <v>0.6861702127659575</v>
      </c>
    </row>
    <row r="84" spans="2:25" ht="12.75" customHeight="1">
      <c r="B84" s="190"/>
      <c r="C84" s="172">
        <f aca="true" t="shared" si="11" ref="C84:H84">C83/SUM($C83:$H83)</f>
        <v>0.04081632653061224</v>
      </c>
      <c r="D84" s="172">
        <f t="shared" si="11"/>
        <v>0.10204081632653061</v>
      </c>
      <c r="E84" s="172">
        <f t="shared" si="11"/>
        <v>0.16326530612244897</v>
      </c>
      <c r="F84" s="172">
        <f t="shared" si="11"/>
        <v>0.40816326530612246</v>
      </c>
      <c r="G84" s="172">
        <f t="shared" si="11"/>
        <v>0.24489795918367346</v>
      </c>
      <c r="H84" s="172">
        <f t="shared" si="11"/>
        <v>0.04081632653061224</v>
      </c>
      <c r="I84" s="65"/>
      <c r="K84" s="66"/>
      <c r="L84" s="66"/>
      <c r="M84" s="66"/>
      <c r="N84" s="66"/>
      <c r="O84" s="66"/>
      <c r="S84">
        <v>0</v>
      </c>
      <c r="T84">
        <f>D83*T83</f>
        <v>5</v>
      </c>
      <c r="U84">
        <f>E83*U83</f>
        <v>16</v>
      </c>
      <c r="V84">
        <f>F83*V83</f>
        <v>60</v>
      </c>
      <c r="W84">
        <f>G83*W83</f>
        <v>48</v>
      </c>
      <c r="Y84" s="20"/>
    </row>
    <row r="85" spans="1:25" s="20" customFormat="1" ht="144" customHeight="1">
      <c r="A85" s="33"/>
      <c r="B85" s="191" t="str">
        <f>B83</f>
        <v> 3.7 La facilidad para consultar el catálogo de la biblioteca</v>
      </c>
      <c r="C85" s="180"/>
      <c r="D85" s="180"/>
      <c r="E85" s="180"/>
      <c r="F85" s="180"/>
      <c r="G85" s="180"/>
      <c r="H85" s="181"/>
      <c r="I85" s="37"/>
      <c r="K85" s="55"/>
      <c r="L85" s="55"/>
      <c r="M85" s="55"/>
      <c r="N85" s="55"/>
      <c r="O85" s="55"/>
      <c r="Q85" s="36"/>
      <c r="Y85"/>
    </row>
    <row r="86" spans="1:25" ht="20.25" customHeight="1">
      <c r="A86" s="33"/>
      <c r="B86" s="189" t="s">
        <v>528</v>
      </c>
      <c r="C86" s="46">
        <f>SUMPRODUCT(((TABLA!$V$2:$V$2000)=C$44)*1*((TABLA!$E$2:$E$2000)=$R$8)*1)</f>
        <v>7</v>
      </c>
      <c r="D86" s="46">
        <f>SUMPRODUCT(((TABLA!$V$2:$V$2000)=D$44)*1*((TABLA!$E$2:$E$2000)=$R$8)*1)</f>
        <v>16</v>
      </c>
      <c r="E86" s="46">
        <f>SUMPRODUCT(((TABLA!$V$2:$V$2000)=E$44)*1*((TABLA!$E$2:$E$2000)=$R$8)*1)</f>
        <v>15</v>
      </c>
      <c r="F86" s="46">
        <f>SUMPRODUCT(((TABLA!$V$2:$V$2000)=F$44)*1*((TABLA!$E$2:$E$2000)=$R$8)*1)</f>
        <v>6</v>
      </c>
      <c r="G86" s="46">
        <f>SUMPRODUCT(((TABLA!$V$2:$V$2000)=G$44)*1*((TABLA!$E$2:$E$2000)=$R$8)*1)</f>
        <v>4</v>
      </c>
      <c r="H86" s="46">
        <f>SUMPRODUCT(((TABLA!$V$2:$V$2000)=H$44)*1*((TABLA!$E$2:$E$2000)=$R$8)*1)</f>
        <v>1</v>
      </c>
      <c r="I86" s="37"/>
      <c r="J86" s="186" t="s">
        <v>992</v>
      </c>
      <c r="K86" s="64"/>
      <c r="L86" s="64"/>
      <c r="M86" s="64"/>
      <c r="N86" s="185">
        <f>Y86*10</f>
        <v>4.166666666666667</v>
      </c>
      <c r="O86" s="64"/>
      <c r="Q86" s="4">
        <f>SUM(C86:H86)</f>
        <v>49</v>
      </c>
      <c r="R86">
        <f>SUM(K86:O86)</f>
        <v>4.166666666666667</v>
      </c>
      <c r="S86">
        <v>0</v>
      </c>
      <c r="T86">
        <v>1</v>
      </c>
      <c r="U86">
        <v>2</v>
      </c>
      <c r="V86">
        <v>3</v>
      </c>
      <c r="W86">
        <v>4</v>
      </c>
      <c r="Y86">
        <f>SUM(S87:W87)/((Q86-H86)*4)</f>
        <v>0.4166666666666667</v>
      </c>
    </row>
    <row r="87" spans="2:25" ht="12.75" customHeight="1">
      <c r="B87" s="190"/>
      <c r="C87" s="172">
        <f aca="true" t="shared" si="12" ref="C87:H87">C86/SUM($C86:$H86)</f>
        <v>0.14285714285714285</v>
      </c>
      <c r="D87" s="172">
        <f t="shared" si="12"/>
        <v>0.32653061224489793</v>
      </c>
      <c r="E87" s="172">
        <f t="shared" si="12"/>
        <v>0.30612244897959184</v>
      </c>
      <c r="F87" s="172">
        <f t="shared" si="12"/>
        <v>0.12244897959183673</v>
      </c>
      <c r="G87" s="172">
        <f t="shared" si="12"/>
        <v>0.08163265306122448</v>
      </c>
      <c r="H87" s="172">
        <f t="shared" si="12"/>
        <v>0.02040816326530612</v>
      </c>
      <c r="I87" s="65"/>
      <c r="K87" s="66"/>
      <c r="L87" s="66"/>
      <c r="M87" s="66"/>
      <c r="N87" s="66"/>
      <c r="O87" s="66"/>
      <c r="S87">
        <v>0</v>
      </c>
      <c r="T87">
        <f>D86*T86</f>
        <v>16</v>
      </c>
      <c r="U87">
        <f>E86*U86</f>
        <v>30</v>
      </c>
      <c r="V87">
        <f>F86*V86</f>
        <v>18</v>
      </c>
      <c r="W87">
        <f>G86*W86</f>
        <v>16</v>
      </c>
      <c r="Y87" s="20"/>
    </row>
    <row r="88" spans="1:25" s="20" customFormat="1" ht="144" customHeight="1">
      <c r="A88" s="33"/>
      <c r="B88" s="191" t="str">
        <f>B86</f>
        <v>3.8 La facilidad para hacer sugerencias y comentarios o peticiones para nuevas adquisiciones</v>
      </c>
      <c r="C88" s="180"/>
      <c r="D88" s="180"/>
      <c r="E88" s="180"/>
      <c r="F88" s="180"/>
      <c r="G88" s="180"/>
      <c r="H88" s="181"/>
      <c r="I88" s="37"/>
      <c r="K88" s="55"/>
      <c r="L88" s="55"/>
      <c r="M88" s="55"/>
      <c r="N88" s="55"/>
      <c r="O88" s="55"/>
      <c r="Q88" s="36"/>
      <c r="Y88"/>
    </row>
    <row r="89" spans="1:25" ht="21.75" customHeight="1">
      <c r="A89" s="33"/>
      <c r="B89" s="189" t="s">
        <v>529</v>
      </c>
      <c r="C89" s="46">
        <f>SUMPRODUCT(((TABLA!$W$2:$W$2000)=C$44)*1*((TABLA!$E$2:$E$2000)=$R$8)*1)</f>
        <v>11</v>
      </c>
      <c r="D89" s="46">
        <f>SUMPRODUCT(((TABLA!$W$2:$W$2000)=D$44)*1*((TABLA!$E$2:$E$2000)=$R$8)*1)</f>
        <v>17</v>
      </c>
      <c r="E89" s="46">
        <f>SUMPRODUCT(((TABLA!$W$2:$W$2000)=E$44)*1*((TABLA!$E$2:$E$2000)=$R$8)*1)</f>
        <v>13</v>
      </c>
      <c r="F89" s="46">
        <f>SUMPRODUCT(((TABLA!$W$2:$W$2000)=F$44)*1*((TABLA!$E$2:$E$2000)=$R$8)*1)</f>
        <v>2</v>
      </c>
      <c r="G89" s="46">
        <f>SUMPRODUCT(((TABLA!$W$2:$W$2000)=G$44)*1*((TABLA!$E$2:$E$2000)=$R$8)*1)</f>
        <v>4</v>
      </c>
      <c r="H89" s="46">
        <f>SUMPRODUCT(((TABLA!$W$2:$W$2000)=H$44)*1*((TABLA!$E$2:$E$2000)=$R$8)*1)</f>
        <v>2</v>
      </c>
      <c r="I89" s="37"/>
      <c r="J89" s="186" t="s">
        <v>992</v>
      </c>
      <c r="K89" s="64"/>
      <c r="L89" s="64"/>
      <c r="M89" s="64"/>
      <c r="N89" s="185">
        <f>Y89*10</f>
        <v>3.4574468085106385</v>
      </c>
      <c r="O89" s="64"/>
      <c r="Q89" s="4">
        <f>SUM(C89:H89)</f>
        <v>49</v>
      </c>
      <c r="R89">
        <f>SUM(K89:O89)</f>
        <v>3.4574468085106385</v>
      </c>
      <c r="S89">
        <v>0</v>
      </c>
      <c r="T89">
        <v>1</v>
      </c>
      <c r="U89">
        <v>2</v>
      </c>
      <c r="V89">
        <v>3</v>
      </c>
      <c r="W89">
        <v>4</v>
      </c>
      <c r="Y89">
        <f>SUM(S90:W90)/((Q89-H89)*4)</f>
        <v>0.34574468085106386</v>
      </c>
    </row>
    <row r="90" spans="2:25" ht="12.75" customHeight="1">
      <c r="B90" s="190"/>
      <c r="C90" s="172">
        <f>C96/SUM($C89:$H89)</f>
        <v>0.20408163265306123</v>
      </c>
      <c r="D90" s="172">
        <f>D89/SUM($C89:$H89)</f>
        <v>0.3469387755102041</v>
      </c>
      <c r="E90" s="172">
        <f>E89/SUM($C89:$H89)</f>
        <v>0.2653061224489796</v>
      </c>
      <c r="F90" s="172">
        <f>F89/SUM($C89:$H89)</f>
        <v>0.04081632653061224</v>
      </c>
      <c r="G90" s="172">
        <f>G89/SUM($C89:$H89)</f>
        <v>0.08163265306122448</v>
      </c>
      <c r="H90" s="172">
        <f>H89/SUM($C89:$H89)</f>
        <v>0.04081632653061224</v>
      </c>
      <c r="I90" s="65"/>
      <c r="J90" s="66"/>
      <c r="K90" s="66"/>
      <c r="L90" s="66"/>
      <c r="M90" s="66"/>
      <c r="N90" s="66"/>
      <c r="O90" s="66"/>
      <c r="S90">
        <v>0</v>
      </c>
      <c r="T90">
        <f>D89*T89</f>
        <v>17</v>
      </c>
      <c r="U90">
        <f>E89*U89</f>
        <v>26</v>
      </c>
      <c r="V90">
        <f>F89*V89</f>
        <v>6</v>
      </c>
      <c r="W90">
        <f>G89*W89</f>
        <v>16</v>
      </c>
      <c r="Y90" s="20"/>
    </row>
    <row r="91" spans="1:17" s="20" customFormat="1" ht="131.25" customHeight="1">
      <c r="A91" s="33"/>
      <c r="B91" s="191" t="str">
        <f>B89</f>
        <v>3.9 La respuesta obtenida a las sugerencias, comentarios o peticiones para nuevas adquisiciones</v>
      </c>
      <c r="C91" s="180"/>
      <c r="D91" s="180"/>
      <c r="E91" s="180"/>
      <c r="F91" s="180"/>
      <c r="G91" s="180"/>
      <c r="H91" s="181"/>
      <c r="I91" s="37"/>
      <c r="J91" s="55"/>
      <c r="K91" s="55"/>
      <c r="L91" s="55"/>
      <c r="M91" s="55"/>
      <c r="N91" s="55"/>
      <c r="O91" s="55"/>
      <c r="Q91" s="36"/>
    </row>
    <row r="92" spans="1:25" ht="12.75" customHeight="1">
      <c r="A92" s="33"/>
      <c r="B92" s="40"/>
      <c r="C92" s="41"/>
      <c r="D92" s="41"/>
      <c r="E92" s="41"/>
      <c r="F92" s="41"/>
      <c r="G92" s="41"/>
      <c r="H92" s="41"/>
      <c r="I92" s="42"/>
      <c r="J92" s="42"/>
      <c r="K92" s="42"/>
      <c r="L92" s="42"/>
      <c r="M92" s="42"/>
      <c r="N92" s="42"/>
      <c r="O92" s="42"/>
      <c r="Y92" s="24"/>
    </row>
    <row r="93" spans="1:25" s="24" customFormat="1" ht="59.25" customHeight="1">
      <c r="A93" s="86" t="s">
        <v>505</v>
      </c>
      <c r="B93" s="38" t="s">
        <v>506</v>
      </c>
      <c r="C93" s="188" t="s">
        <v>504</v>
      </c>
      <c r="D93" s="188"/>
      <c r="E93" s="188"/>
      <c r="F93" s="188"/>
      <c r="G93" s="188"/>
      <c r="H93" s="188"/>
      <c r="I93" s="58"/>
      <c r="J93" s="197"/>
      <c r="K93" s="197"/>
      <c r="L93" s="197"/>
      <c r="M93" s="197"/>
      <c r="N93" s="197"/>
      <c r="O93" s="197"/>
      <c r="P93" s="99"/>
      <c r="Q93" s="39"/>
      <c r="Y93"/>
    </row>
    <row r="94" spans="3:25" ht="28.5" customHeight="1">
      <c r="C94" s="26" t="s">
        <v>500</v>
      </c>
      <c r="D94" s="27"/>
      <c r="E94" s="26" t="s">
        <v>501</v>
      </c>
      <c r="F94" s="27"/>
      <c r="G94" s="26" t="s">
        <v>502</v>
      </c>
      <c r="H94" s="56" t="s">
        <v>503</v>
      </c>
      <c r="I94" s="59"/>
      <c r="J94" s="60"/>
      <c r="K94" s="59"/>
      <c r="L94" s="60"/>
      <c r="M94" s="59"/>
      <c r="N94" s="60"/>
      <c r="O94" s="61"/>
      <c r="Y94" s="17"/>
    </row>
    <row r="95" spans="1:25" s="17" customFormat="1" ht="16.5" customHeight="1">
      <c r="A95" s="87"/>
      <c r="C95" s="106">
        <v>1</v>
      </c>
      <c r="D95" s="107">
        <v>2</v>
      </c>
      <c r="E95" s="108">
        <v>3</v>
      </c>
      <c r="F95" s="109">
        <v>4</v>
      </c>
      <c r="G95" s="110">
        <v>5</v>
      </c>
      <c r="H95" s="111">
        <v>0</v>
      </c>
      <c r="I95" s="62"/>
      <c r="J95" s="63"/>
      <c r="K95" s="63"/>
      <c r="L95" s="63"/>
      <c r="M95" s="63"/>
      <c r="N95" s="63"/>
      <c r="O95" s="63"/>
      <c r="P95" s="19"/>
      <c r="Q95" s="4"/>
      <c r="Y95"/>
    </row>
    <row r="96" spans="1:25" ht="18" customHeight="1">
      <c r="A96" s="33"/>
      <c r="B96" s="189" t="s">
        <v>531</v>
      </c>
      <c r="C96" s="46">
        <f>SUMPRODUCT(((TABLA!$Y$2:$Y$2000)=C$44)*1*((TABLA!$E$2:$E$2000)=$R$8)*1)</f>
        <v>10</v>
      </c>
      <c r="D96" s="46">
        <f>SUMPRODUCT(((TABLA!$Y$2:$Y$2000)=D$44)*1*((TABLA!$E$2:$E$2000)=$R$8)*1)</f>
        <v>11</v>
      </c>
      <c r="E96" s="46">
        <f>SUMPRODUCT(((TABLA!$Y$2:$Y$2000)=E$44)*1*((TABLA!$E$2:$E$2000)=$R$8)*1)</f>
        <v>10</v>
      </c>
      <c r="F96" s="46">
        <f>SUMPRODUCT(((TABLA!$Y$2:$Y$2000)=F$44)*1*((TABLA!$E$2:$E$2000)=$R$8)*1)</f>
        <v>9</v>
      </c>
      <c r="G96" s="46">
        <f>SUMPRODUCT(((TABLA!$Y$2:$Y$2000)=G$44)*1*((TABLA!$E$2:$E$2000)=$R$8)*1)</f>
        <v>8</v>
      </c>
      <c r="H96" s="46">
        <f>SUMPRODUCT(((TABLA!$Y$2:$Y$2000)=H$44)*1*((TABLA!$E$2:$E$2000)=$R$8)*1)</f>
        <v>1</v>
      </c>
      <c r="I96" s="37"/>
      <c r="J96" s="186" t="s">
        <v>992</v>
      </c>
      <c r="K96" s="64"/>
      <c r="L96" s="64"/>
      <c r="M96" s="64"/>
      <c r="N96" s="185">
        <f>Y96*10</f>
        <v>4.6875</v>
      </c>
      <c r="O96" s="64"/>
      <c r="Q96" s="4">
        <f>SUM(C96:H96)</f>
        <v>49</v>
      </c>
      <c r="R96">
        <f>SUM(K96:O96)</f>
        <v>4.6875</v>
      </c>
      <c r="S96">
        <v>0</v>
      </c>
      <c r="T96">
        <v>1</v>
      </c>
      <c r="U96">
        <v>2</v>
      </c>
      <c r="V96">
        <v>3</v>
      </c>
      <c r="W96">
        <v>4</v>
      </c>
      <c r="Y96">
        <f>SUM(S97:W97)/((Q96-H96)*4)</f>
        <v>0.46875</v>
      </c>
    </row>
    <row r="97" spans="2:25" ht="12.75" customHeight="1">
      <c r="B97" s="190"/>
      <c r="C97" s="172">
        <f aca="true" t="shared" si="13" ref="C97:H97">C96/SUM($C96:$H96)</f>
        <v>0.20408163265306123</v>
      </c>
      <c r="D97" s="172">
        <f t="shared" si="13"/>
        <v>0.22448979591836735</v>
      </c>
      <c r="E97" s="172">
        <f t="shared" si="13"/>
        <v>0.20408163265306123</v>
      </c>
      <c r="F97" s="172">
        <f t="shared" si="13"/>
        <v>0.1836734693877551</v>
      </c>
      <c r="G97" s="172">
        <f t="shared" si="13"/>
        <v>0.16326530612244897</v>
      </c>
      <c r="H97" s="172">
        <f t="shared" si="13"/>
        <v>0.02040816326530612</v>
      </c>
      <c r="I97" s="65"/>
      <c r="K97" s="66"/>
      <c r="L97" s="66"/>
      <c r="M97" s="66"/>
      <c r="N97" s="66"/>
      <c r="O97" s="66"/>
      <c r="S97">
        <v>0</v>
      </c>
      <c r="T97">
        <f>D96*T96</f>
        <v>11</v>
      </c>
      <c r="U97">
        <f>E96*U96</f>
        <v>20</v>
      </c>
      <c r="V97">
        <f>F96*V96</f>
        <v>27</v>
      </c>
      <c r="W97">
        <f>G96*W96</f>
        <v>32</v>
      </c>
      <c r="Y97" s="20"/>
    </row>
    <row r="98" spans="1:25" s="20" customFormat="1" ht="144" customHeight="1">
      <c r="A98" s="33"/>
      <c r="B98" s="191" t="str">
        <f>B96</f>
        <v>4.1 La agilidad al ser atendido en el mostrador de préstamo</v>
      </c>
      <c r="C98" s="180"/>
      <c r="D98" s="180"/>
      <c r="E98" s="180"/>
      <c r="F98" s="180"/>
      <c r="G98" s="180"/>
      <c r="H98" s="181"/>
      <c r="I98" s="37"/>
      <c r="K98" s="55"/>
      <c r="L98" s="55"/>
      <c r="M98" s="55"/>
      <c r="N98" s="55"/>
      <c r="O98" s="55"/>
      <c r="Q98" s="36"/>
      <c r="Y98"/>
    </row>
    <row r="99" spans="1:25" ht="18.75" customHeight="1">
      <c r="A99" s="33"/>
      <c r="B99" s="189" t="s">
        <v>532</v>
      </c>
      <c r="C99" s="46">
        <f>SUMPRODUCT(((TABLA!$Z$2:$Z$2000)=C$44)*1*((TABLA!$E$2:$E$2000)=$R$8)*1)</f>
        <v>3</v>
      </c>
      <c r="D99" s="46">
        <f>SUMPRODUCT(((TABLA!$Z$2:$Z$2000)=D$44)*1*((TABLA!$E$2:$E$2000)=$R$8)*1)</f>
        <v>10</v>
      </c>
      <c r="E99" s="46">
        <f>SUMPRODUCT(((TABLA!$Z$2:$Z$2000)=E$44)*1*((TABLA!$E$2:$E$2000)=$R$8)*1)</f>
        <v>15</v>
      </c>
      <c r="F99" s="46">
        <f>SUMPRODUCT(((TABLA!$Z$2:$Z$2000)=F$44)*1*((TABLA!$E$2:$E$2000)=$R$8)*1)</f>
        <v>13</v>
      </c>
      <c r="G99" s="46">
        <f>SUMPRODUCT(((TABLA!$Z$2:$Z$2000)=G$44)*1*((TABLA!$E$2:$E$2000)=$R$8)*1)</f>
        <v>7</v>
      </c>
      <c r="H99" s="46">
        <f>SUMPRODUCT(((TABLA!$Z$2:$Z$2000)=H$44)*1*((TABLA!$E$2:$E$2000)=$R$8)*1)</f>
        <v>1</v>
      </c>
      <c r="I99" s="37"/>
      <c r="J99" s="186" t="s">
        <v>992</v>
      </c>
      <c r="K99" s="64"/>
      <c r="L99" s="64"/>
      <c r="M99" s="64"/>
      <c r="N99" s="185">
        <f>Y99*10</f>
        <v>5.572916666666666</v>
      </c>
      <c r="O99" s="64"/>
      <c r="Q99" s="4">
        <f>SUM(C99:H99)</f>
        <v>49</v>
      </c>
      <c r="R99">
        <f>SUM(K99:O99)</f>
        <v>5.572916666666666</v>
      </c>
      <c r="S99">
        <v>0</v>
      </c>
      <c r="T99">
        <v>1</v>
      </c>
      <c r="U99">
        <v>2</v>
      </c>
      <c r="V99">
        <v>3</v>
      </c>
      <c r="W99">
        <v>4</v>
      </c>
      <c r="Y99">
        <f>SUM(S100:W100)/((Q99-H99)*4)</f>
        <v>0.5572916666666666</v>
      </c>
    </row>
    <row r="100" spans="2:25" ht="12.75" customHeight="1">
      <c r="B100" s="190"/>
      <c r="C100" s="172">
        <f aca="true" t="shared" si="14" ref="C100:H100">C99/SUM($C99:$H99)</f>
        <v>0.061224489795918366</v>
      </c>
      <c r="D100" s="172">
        <f t="shared" si="14"/>
        <v>0.20408163265306123</v>
      </c>
      <c r="E100" s="172">
        <f t="shared" si="14"/>
        <v>0.30612244897959184</v>
      </c>
      <c r="F100" s="172">
        <f t="shared" si="14"/>
        <v>0.2653061224489796</v>
      </c>
      <c r="G100" s="172">
        <f t="shared" si="14"/>
        <v>0.14285714285714285</v>
      </c>
      <c r="H100" s="172">
        <f t="shared" si="14"/>
        <v>0.02040816326530612</v>
      </c>
      <c r="I100" s="65"/>
      <c r="K100" s="66"/>
      <c r="L100" s="66"/>
      <c r="M100" s="66"/>
      <c r="N100" s="66"/>
      <c r="O100" s="66"/>
      <c r="S100">
        <v>0</v>
      </c>
      <c r="T100">
        <f>D99*T99</f>
        <v>10</v>
      </c>
      <c r="U100">
        <f>E99*U99</f>
        <v>30</v>
      </c>
      <c r="V100">
        <f>F99*V99</f>
        <v>39</v>
      </c>
      <c r="W100">
        <f>G99*W99</f>
        <v>28</v>
      </c>
      <c r="Y100" s="20"/>
    </row>
    <row r="101" spans="1:25" s="20" customFormat="1" ht="144" customHeight="1">
      <c r="A101" s="33"/>
      <c r="B101" s="191" t="str">
        <f>B99</f>
        <v>4.2 La idoneidad de los plazos de préstamo</v>
      </c>
      <c r="C101" s="180"/>
      <c r="D101" s="180"/>
      <c r="E101" s="180"/>
      <c r="F101" s="180"/>
      <c r="G101" s="180"/>
      <c r="H101" s="181"/>
      <c r="I101" s="37"/>
      <c r="K101" s="55"/>
      <c r="L101" s="55"/>
      <c r="M101" s="55"/>
      <c r="N101" s="55"/>
      <c r="O101" s="55"/>
      <c r="Q101" s="36"/>
      <c r="Y101"/>
    </row>
    <row r="102" spans="1:25" ht="21.75" customHeight="1">
      <c r="A102" s="33"/>
      <c r="B102" s="189" t="s">
        <v>533</v>
      </c>
      <c r="C102" s="46">
        <f>SUMPRODUCT(((TABLA!$AA$2:$AA$2000)=C$44)*1*((TABLA!$E$2:$E$2000)=$R$8)*1)</f>
        <v>2</v>
      </c>
      <c r="D102" s="46">
        <f>SUMPRODUCT(((TABLA!$AA$2:$AA$2000)=D$44)*1*((TABLA!$E$2:$E$2000)=$R$8)*1)</f>
        <v>7</v>
      </c>
      <c r="E102" s="46">
        <f>SUMPRODUCT(((TABLA!$AA$2:$AA$2000)=E$44)*1*((TABLA!$E$2:$E$2000)=$R$8)*1)</f>
        <v>3</v>
      </c>
      <c r="F102" s="46">
        <f>SUMPRODUCT(((TABLA!$AA$2:$AA$2000)=F$44)*1*((TABLA!$E$2:$E$2000)=$R$8)*1)</f>
        <v>19</v>
      </c>
      <c r="G102" s="46">
        <f>SUMPRODUCT(((TABLA!$AA$2:$AA$2000)=G$44)*1*((TABLA!$E$2:$E$2000)=$R$8)*1)</f>
        <v>18</v>
      </c>
      <c r="H102" s="46">
        <f>SUMPRODUCT(((TABLA!$AA$2:$AA$2000)=H$44)*1*((TABLA!$E$2:$E$2000)=$R$8)*1)</f>
        <v>0</v>
      </c>
      <c r="I102" s="37"/>
      <c r="J102" s="186" t="s">
        <v>992</v>
      </c>
      <c r="K102" s="64"/>
      <c r="L102" s="64"/>
      <c r="M102" s="64"/>
      <c r="N102" s="185">
        <f>Y102*10</f>
        <v>7.244897959183674</v>
      </c>
      <c r="O102" s="64"/>
      <c r="Q102" s="4">
        <f>SUM(C102:H102)</f>
        <v>49</v>
      </c>
      <c r="R102">
        <f>SUM(K102:O102)</f>
        <v>7.244897959183674</v>
      </c>
      <c r="S102">
        <v>0</v>
      </c>
      <c r="T102">
        <v>1</v>
      </c>
      <c r="U102">
        <v>2</v>
      </c>
      <c r="V102">
        <v>3</v>
      </c>
      <c r="W102">
        <v>4</v>
      </c>
      <c r="Y102">
        <f>SUM(S103:W103)/((Q102-H102)*4)</f>
        <v>0.7244897959183674</v>
      </c>
    </row>
    <row r="103" spans="2:25" ht="12.75" customHeight="1">
      <c r="B103" s="190"/>
      <c r="C103" s="172">
        <f aca="true" t="shared" si="15" ref="C103:H103">C102/SUM($C102:$H102)</f>
        <v>0.04081632653061224</v>
      </c>
      <c r="D103" s="172">
        <f t="shared" si="15"/>
        <v>0.14285714285714285</v>
      </c>
      <c r="E103" s="172">
        <f t="shared" si="15"/>
        <v>0.061224489795918366</v>
      </c>
      <c r="F103" s="172">
        <f t="shared" si="15"/>
        <v>0.3877551020408163</v>
      </c>
      <c r="G103" s="172">
        <f t="shared" si="15"/>
        <v>0.3673469387755102</v>
      </c>
      <c r="H103" s="172">
        <f t="shared" si="15"/>
        <v>0</v>
      </c>
      <c r="I103" s="65"/>
      <c r="K103" s="66"/>
      <c r="L103" s="66"/>
      <c r="M103" s="66"/>
      <c r="N103" s="66"/>
      <c r="O103" s="66"/>
      <c r="S103">
        <v>0</v>
      </c>
      <c r="T103">
        <f>D102*T102</f>
        <v>7</v>
      </c>
      <c r="U103">
        <f>E102*U102</f>
        <v>6</v>
      </c>
      <c r="V103">
        <f>F102*V102</f>
        <v>57</v>
      </c>
      <c r="W103">
        <f>G102*W102</f>
        <v>72</v>
      </c>
      <c r="Y103" s="20"/>
    </row>
    <row r="104" spans="1:25" s="20" customFormat="1" ht="144" customHeight="1">
      <c r="A104" s="33"/>
      <c r="B104" s="191" t="str">
        <f>B102</f>
        <v>4.3 El número de documentos que se pueden obtener en préstamo</v>
      </c>
      <c r="C104" s="180"/>
      <c r="D104" s="180"/>
      <c r="E104" s="180"/>
      <c r="F104" s="180"/>
      <c r="G104" s="180"/>
      <c r="H104" s="181"/>
      <c r="I104" s="37"/>
      <c r="K104" s="55"/>
      <c r="L104" s="55"/>
      <c r="M104" s="55"/>
      <c r="N104" s="55"/>
      <c r="O104" s="55"/>
      <c r="Q104" s="36"/>
      <c r="Y104"/>
    </row>
    <row r="105" spans="3:25" ht="28.5" customHeight="1">
      <c r="C105" s="26" t="s">
        <v>500</v>
      </c>
      <c r="D105" s="27"/>
      <c r="E105" s="26" t="s">
        <v>501</v>
      </c>
      <c r="F105" s="27"/>
      <c r="G105" s="26" t="s">
        <v>502</v>
      </c>
      <c r="H105" s="56" t="s">
        <v>503</v>
      </c>
      <c r="I105" s="59"/>
      <c r="J105" s="197" t="str">
        <f>$B$6</f>
        <v>Facultad de Educación </v>
      </c>
      <c r="K105" s="197"/>
      <c r="L105" s="197"/>
      <c r="M105" s="197"/>
      <c r="N105" s="197"/>
      <c r="O105" s="197"/>
      <c r="Y105" s="17"/>
    </row>
    <row r="106" spans="1:25" s="17" customFormat="1" ht="16.5" customHeight="1">
      <c r="A106" s="87"/>
      <c r="C106" s="106">
        <v>1</v>
      </c>
      <c r="D106" s="107">
        <v>2</v>
      </c>
      <c r="E106" s="108">
        <v>3</v>
      </c>
      <c r="F106" s="109">
        <v>4</v>
      </c>
      <c r="G106" s="110">
        <v>5</v>
      </c>
      <c r="H106" s="111">
        <v>0</v>
      </c>
      <c r="I106" s="62"/>
      <c r="J106" s="197"/>
      <c r="K106" s="197"/>
      <c r="L106" s="197"/>
      <c r="M106" s="197"/>
      <c r="N106" s="197"/>
      <c r="O106" s="197"/>
      <c r="P106" s="19"/>
      <c r="Q106" s="4"/>
      <c r="Y106"/>
    </row>
    <row r="107" spans="1:25" ht="18.75" customHeight="1">
      <c r="A107" s="33"/>
      <c r="B107" s="189" t="s">
        <v>534</v>
      </c>
      <c r="C107" s="46">
        <f>SUMPRODUCT(((TABLA!$AB$2:$AB$2000)=C$44)*1*((TABLA!$E$2:$E$2000)=$R$8)*1)</f>
        <v>2</v>
      </c>
      <c r="D107" s="46">
        <f>SUMPRODUCT(((TABLA!$AB$2:$AB$2000)=D$44)*1*((TABLA!$E$2:$E$2000)=$R$8)*1)</f>
        <v>3</v>
      </c>
      <c r="E107" s="46">
        <f>SUMPRODUCT(((TABLA!$AB$2:$AB$2000)=E$44)*1*((TABLA!$E$2:$E$2000)=$R$8)*1)</f>
        <v>14</v>
      </c>
      <c r="F107" s="46">
        <f>SUMPRODUCT(((TABLA!$AB$2:$AB$2000)=F$44)*1*((TABLA!$E$2:$E$2000)=$R$8)*1)</f>
        <v>12</v>
      </c>
      <c r="G107" s="46">
        <f>SUMPRODUCT(((TABLA!$AB$2:$AB$2000)=G$44)*1*((TABLA!$E$2:$E$2000)=$R$8)*1)</f>
        <v>17</v>
      </c>
      <c r="H107" s="46">
        <f>SUMPRODUCT(((TABLA!$AB$2:$AB$2000)=H$44)*1*((TABLA!$E$2:$E$2000)=$R$8)*1)</f>
        <v>1</v>
      </c>
      <c r="I107" s="37"/>
      <c r="J107" s="186" t="s">
        <v>992</v>
      </c>
      <c r="K107" s="64"/>
      <c r="L107" s="64"/>
      <c r="M107" s="64"/>
      <c r="N107" s="185">
        <f>Y107*10</f>
        <v>7.03125</v>
      </c>
      <c r="O107" s="64"/>
      <c r="Q107" s="4">
        <f>SUM(C107:H107)</f>
        <v>49</v>
      </c>
      <c r="R107" s="79">
        <f>SUM(K107:O107)</f>
        <v>7.03125</v>
      </c>
      <c r="S107">
        <v>0</v>
      </c>
      <c r="T107">
        <v>1</v>
      </c>
      <c r="U107">
        <v>2</v>
      </c>
      <c r="V107">
        <v>3</v>
      </c>
      <c r="W107">
        <v>4</v>
      </c>
      <c r="Y107">
        <f>SUM(S108:W108)/((Q107-H107)*4)</f>
        <v>0.703125</v>
      </c>
    </row>
    <row r="108" spans="2:25" ht="12.75" customHeight="1">
      <c r="B108" s="190"/>
      <c r="C108" s="172">
        <f aca="true" t="shared" si="16" ref="C108:H108">C107/SUM($C107:$H107)</f>
        <v>0.04081632653061224</v>
      </c>
      <c r="D108" s="172">
        <f t="shared" si="16"/>
        <v>0.061224489795918366</v>
      </c>
      <c r="E108" s="172">
        <f t="shared" si="16"/>
        <v>0.2857142857142857</v>
      </c>
      <c r="F108" s="172">
        <f t="shared" si="16"/>
        <v>0.24489795918367346</v>
      </c>
      <c r="G108" s="172">
        <f t="shared" si="16"/>
        <v>0.3469387755102041</v>
      </c>
      <c r="H108" s="172">
        <f t="shared" si="16"/>
        <v>0.02040816326530612</v>
      </c>
      <c r="I108" s="65"/>
      <c r="K108" s="66"/>
      <c r="L108" s="66"/>
      <c r="M108" s="66"/>
      <c r="N108" s="66"/>
      <c r="O108" s="66"/>
      <c r="S108">
        <v>0</v>
      </c>
      <c r="T108">
        <f>D107*T107</f>
        <v>3</v>
      </c>
      <c r="U108">
        <f>E107*U107</f>
        <v>28</v>
      </c>
      <c r="V108">
        <f>F107*V107</f>
        <v>36</v>
      </c>
      <c r="W108">
        <f>G107*W107</f>
        <v>68</v>
      </c>
      <c r="Y108" s="20"/>
    </row>
    <row r="109" spans="1:25" s="20" customFormat="1" ht="144" customHeight="1">
      <c r="A109" s="33"/>
      <c r="B109" s="191" t="str">
        <f>B107</f>
        <v>4.4 La sencillez para formalizar el préstamo</v>
      </c>
      <c r="C109" s="180"/>
      <c r="D109" s="180"/>
      <c r="E109" s="180"/>
      <c r="F109" s="180"/>
      <c r="G109" s="180"/>
      <c r="H109" s="181"/>
      <c r="I109" s="37"/>
      <c r="K109" s="55"/>
      <c r="L109" s="55"/>
      <c r="M109" s="55"/>
      <c r="N109" s="55"/>
      <c r="O109" s="55"/>
      <c r="Q109" s="36"/>
      <c r="Y109"/>
    </row>
    <row r="110" spans="1:25" ht="21.75" customHeight="1">
      <c r="A110" s="33"/>
      <c r="B110" s="189" t="s">
        <v>535</v>
      </c>
      <c r="C110" s="46">
        <f>SUMPRODUCT(((TABLA!$AC$2:$AC$2000)=C$44)*1*((TABLA!$E$2:$E$2000)=$R$8)*1)</f>
        <v>9</v>
      </c>
      <c r="D110" s="46">
        <f>SUMPRODUCT(((TABLA!$AC$2:$AC$2000)=D$44)*1*((TABLA!$E$2:$E$2000)=$R$8)*1)</f>
        <v>7</v>
      </c>
      <c r="E110" s="46">
        <f>SUMPRODUCT(((TABLA!$AC$2:$AC$2000)=E$44)*1*((TABLA!$E$2:$E$2000)=$R$8)*1)</f>
        <v>13</v>
      </c>
      <c r="F110" s="46">
        <f>SUMPRODUCT(((TABLA!$AC$2:$AC$2000)=F$44)*1*((TABLA!$E$2:$E$2000)=$R$8)*1)</f>
        <v>8</v>
      </c>
      <c r="G110" s="46">
        <f>SUMPRODUCT(((TABLA!$AC$2:$AC$2000)=G$44)*1*((TABLA!$E$2:$E$2000)=$R$8)*1)</f>
        <v>10</v>
      </c>
      <c r="H110" s="46">
        <f>SUMPRODUCT(((TABLA!$AC$2:$AC$2000)=H$44)*1*((TABLA!$E$2:$E$2000)=$R$8)*1)</f>
        <v>2</v>
      </c>
      <c r="I110" s="37"/>
      <c r="J110" s="186" t="s">
        <v>992</v>
      </c>
      <c r="K110" s="64"/>
      <c r="L110" s="64"/>
      <c r="M110" s="64"/>
      <c r="N110" s="185">
        <f>Y110*10</f>
        <v>5.159574468085106</v>
      </c>
      <c r="O110" s="64"/>
      <c r="Q110" s="4">
        <f>SUM(C110:H110)</f>
        <v>49</v>
      </c>
      <c r="R110">
        <f>SUM(K110:O110)</f>
        <v>5.159574468085106</v>
      </c>
      <c r="S110">
        <v>0</v>
      </c>
      <c r="T110">
        <v>1</v>
      </c>
      <c r="U110">
        <v>2</v>
      </c>
      <c r="V110">
        <v>3</v>
      </c>
      <c r="W110">
        <v>4</v>
      </c>
      <c r="Y110">
        <f>SUM(S111:W111)/((Q110-H110)*4)</f>
        <v>0.5159574468085106</v>
      </c>
    </row>
    <row r="111" spans="2:25" ht="12.75" customHeight="1">
      <c r="B111" s="190"/>
      <c r="C111" s="172">
        <f aca="true" t="shared" si="17" ref="C111:H111">C110/SUM($C110:$H110)</f>
        <v>0.1836734693877551</v>
      </c>
      <c r="D111" s="172">
        <f t="shared" si="17"/>
        <v>0.14285714285714285</v>
      </c>
      <c r="E111" s="172">
        <f t="shared" si="17"/>
        <v>0.2653061224489796</v>
      </c>
      <c r="F111" s="172">
        <f t="shared" si="17"/>
        <v>0.16326530612244897</v>
      </c>
      <c r="G111" s="172">
        <f t="shared" si="17"/>
        <v>0.20408163265306123</v>
      </c>
      <c r="H111" s="172">
        <f t="shared" si="17"/>
        <v>0.04081632653061224</v>
      </c>
      <c r="I111" s="65"/>
      <c r="K111" s="66"/>
      <c r="L111" s="66"/>
      <c r="M111" s="66"/>
      <c r="N111" s="66"/>
      <c r="O111" s="66"/>
      <c r="S111">
        <v>0</v>
      </c>
      <c r="T111">
        <f>D110*T110</f>
        <v>7</v>
      </c>
      <c r="U111">
        <f>E110*U110</f>
        <v>26</v>
      </c>
      <c r="V111">
        <f>F110*V110</f>
        <v>24</v>
      </c>
      <c r="W111">
        <f>G110*W110</f>
        <v>40</v>
      </c>
      <c r="Y111" s="20"/>
    </row>
    <row r="112" spans="1:25" s="20" customFormat="1" ht="144" customHeight="1">
      <c r="A112" s="33"/>
      <c r="B112" s="191" t="str">
        <f>B110</f>
        <v>4.5. La sencillez para reservar y renovar el préstamo de documentos</v>
      </c>
      <c r="C112" s="180"/>
      <c r="D112" s="180"/>
      <c r="E112" s="180"/>
      <c r="F112" s="180"/>
      <c r="G112" s="180"/>
      <c r="H112" s="181"/>
      <c r="I112" s="37"/>
      <c r="K112" s="55"/>
      <c r="L112" s="55"/>
      <c r="M112" s="55"/>
      <c r="N112" s="55"/>
      <c r="O112" s="55"/>
      <c r="Q112" s="36"/>
      <c r="Y112"/>
    </row>
    <row r="113" spans="1:25" ht="21.75" customHeight="1">
      <c r="A113" s="33"/>
      <c r="B113" s="189" t="s">
        <v>536</v>
      </c>
      <c r="C113" s="46">
        <f>SUMPRODUCT(((TABLA!$AD$2:$AD$2000)=C$44)*1*((TABLA!$E$2:$E$2000)=$R$8)*1)</f>
        <v>0</v>
      </c>
      <c r="D113" s="46">
        <f>SUMPRODUCT(((TABLA!$AD$2:$AD$2000)=D$44)*1*((TABLA!$E$2:$E$2000)=$R$8)*1)</f>
        <v>6</v>
      </c>
      <c r="E113" s="46">
        <f>SUMPRODUCT(((TABLA!$AD$2:$AD$2000)=E$44)*1*((TABLA!$E$2:$E$2000)=$R$8)*1)</f>
        <v>14</v>
      </c>
      <c r="F113" s="46">
        <f>SUMPRODUCT(((TABLA!$AD$2:$AD$2000)=F$44)*1*((TABLA!$E$2:$E$2000)=$R$8)*1)</f>
        <v>17</v>
      </c>
      <c r="G113" s="46">
        <f>SUMPRODUCT(((TABLA!$AD$2:$AD$2000)=G$44)*1*((TABLA!$E$2:$E$2000)=$R$8)*1)</f>
        <v>12</v>
      </c>
      <c r="H113" s="46">
        <f>SUMPRODUCT(((TABLA!$AD$2:$AD$2000)=H$44)*1*((TABLA!$E$2:$E$2000)=$R$8)*1)</f>
        <v>0</v>
      </c>
      <c r="I113" s="37"/>
      <c r="J113" s="186" t="s">
        <v>992</v>
      </c>
      <c r="K113" s="64"/>
      <c r="L113" s="64"/>
      <c r="M113" s="64"/>
      <c r="N113" s="185">
        <f>Y113*10</f>
        <v>6.7857142857142865</v>
      </c>
      <c r="O113" s="64"/>
      <c r="Q113" s="4">
        <f>SUM(C113:H113)</f>
        <v>49</v>
      </c>
      <c r="R113">
        <f>SUM(K113:O113)</f>
        <v>6.7857142857142865</v>
      </c>
      <c r="S113">
        <v>0</v>
      </c>
      <c r="T113">
        <v>1</v>
      </c>
      <c r="U113">
        <v>2</v>
      </c>
      <c r="V113">
        <v>3</v>
      </c>
      <c r="W113">
        <v>4</v>
      </c>
      <c r="Y113">
        <f>SUM(S114:W114)/((Q113-H113)*4)</f>
        <v>0.6785714285714286</v>
      </c>
    </row>
    <row r="114" spans="2:25" ht="12.75" customHeight="1">
      <c r="B114" s="190"/>
      <c r="C114" s="172">
        <f aca="true" t="shared" si="18" ref="C114:H114">C113/SUM($C113:$H113)</f>
        <v>0</v>
      </c>
      <c r="D114" s="172">
        <f t="shared" si="18"/>
        <v>0.12244897959183673</v>
      </c>
      <c r="E114" s="172">
        <f t="shared" si="18"/>
        <v>0.2857142857142857</v>
      </c>
      <c r="F114" s="172">
        <f t="shared" si="18"/>
        <v>0.3469387755102041</v>
      </c>
      <c r="G114" s="172">
        <f t="shared" si="18"/>
        <v>0.24489795918367346</v>
      </c>
      <c r="H114" s="172">
        <f t="shared" si="18"/>
        <v>0</v>
      </c>
      <c r="I114" s="65"/>
      <c r="K114" s="66"/>
      <c r="L114" s="66"/>
      <c r="M114" s="66"/>
      <c r="N114" s="66"/>
      <c r="O114" s="66"/>
      <c r="S114">
        <v>0</v>
      </c>
      <c r="T114">
        <f>D113*T113</f>
        <v>6</v>
      </c>
      <c r="U114">
        <f>E113*U113</f>
        <v>28</v>
      </c>
      <c r="V114">
        <f>F113*V113</f>
        <v>51</v>
      </c>
      <c r="W114">
        <f>G113*W113</f>
        <v>48</v>
      </c>
      <c r="Y114" s="20"/>
    </row>
    <row r="115" spans="1:25" s="20" customFormat="1" ht="144" customHeight="1">
      <c r="A115" s="33"/>
      <c r="B115" s="191" t="str">
        <f>B113</f>
        <v> 4.6. La facilidad para conocer el estado de sus préstamos y reservas a través del Catálogo automatizado (CISNE)</v>
      </c>
      <c r="C115" s="180"/>
      <c r="D115" s="180"/>
      <c r="E115" s="180"/>
      <c r="F115" s="180"/>
      <c r="G115" s="180"/>
      <c r="H115" s="181"/>
      <c r="I115" s="37"/>
      <c r="K115" s="55"/>
      <c r="L115" s="55"/>
      <c r="M115" s="55"/>
      <c r="N115" s="55"/>
      <c r="O115" s="55"/>
      <c r="Q115" s="36"/>
      <c r="Y115"/>
    </row>
    <row r="116" spans="3:25" ht="28.5" customHeight="1">
      <c r="C116" s="26" t="s">
        <v>500</v>
      </c>
      <c r="D116" s="121"/>
      <c r="E116" s="26" t="s">
        <v>501</v>
      </c>
      <c r="F116" s="121"/>
      <c r="G116" s="26" t="s">
        <v>502</v>
      </c>
      <c r="H116" s="105" t="s">
        <v>503</v>
      </c>
      <c r="I116" s="59"/>
      <c r="K116" s="59"/>
      <c r="L116" s="60"/>
      <c r="M116" s="59"/>
      <c r="N116" s="60"/>
      <c r="O116" s="61"/>
      <c r="Y116" s="17"/>
    </row>
    <row r="117" spans="1:25" s="17" customFormat="1" ht="16.5" customHeight="1">
      <c r="A117" s="87"/>
      <c r="C117" s="106">
        <v>1</v>
      </c>
      <c r="D117" s="107">
        <v>2</v>
      </c>
      <c r="E117" s="108">
        <v>3</v>
      </c>
      <c r="F117" s="109">
        <v>4</v>
      </c>
      <c r="G117" s="110">
        <v>5</v>
      </c>
      <c r="H117" s="111">
        <v>0</v>
      </c>
      <c r="I117" s="62"/>
      <c r="K117" s="63"/>
      <c r="L117" s="63"/>
      <c r="M117" s="63"/>
      <c r="N117" s="63"/>
      <c r="O117" s="63"/>
      <c r="P117" s="19"/>
      <c r="Q117" s="4"/>
      <c r="Y117"/>
    </row>
    <row r="118" spans="1:25" ht="21.75" customHeight="1">
      <c r="A118" s="33"/>
      <c r="B118" s="189" t="s">
        <v>537</v>
      </c>
      <c r="C118" s="46">
        <f>SUMPRODUCT(((TABLA!$AE$2:$AE$2000)=C$44)*1*((TABLA!$E$2:$E$2000)=$R$8)*1)</f>
        <v>11</v>
      </c>
      <c r="D118" s="46">
        <f>SUMPRODUCT(((TABLA!$AE$2:$AE$2000)=D$44)*1*((TABLA!$E$2:$E$2000)=$R$8)*1)</f>
        <v>12</v>
      </c>
      <c r="E118" s="46">
        <f>SUMPRODUCT(((TABLA!$AE$2:$AE$2000)=E$44)*1*((TABLA!$E$2:$E$2000)=$R$8)*1)</f>
        <v>15</v>
      </c>
      <c r="F118" s="46">
        <f>SUMPRODUCT(((TABLA!$AE$2:$AE$2000)=F$44)*1*((TABLA!$E$2:$E$2000)=$R$8)*1)</f>
        <v>7</v>
      </c>
      <c r="G118" s="46">
        <f>SUMPRODUCT(((TABLA!$AE$2:$AE$2000)=G$44)*1*((TABLA!$E$2:$E$2000)=$R$8)*1)</f>
        <v>2</v>
      </c>
      <c r="H118" s="46">
        <f>D$8-SUM(C118:G118)</f>
        <v>2</v>
      </c>
      <c r="I118" s="37"/>
      <c r="J118" s="186" t="s">
        <v>992</v>
      </c>
      <c r="K118" s="64"/>
      <c r="L118" s="64"/>
      <c r="M118" s="64"/>
      <c r="N118" s="185">
        <f>Y118*10</f>
        <v>3.776595744680851</v>
      </c>
      <c r="O118" s="64"/>
      <c r="Q118" s="4">
        <f>SUM(C118:H118)</f>
        <v>49</v>
      </c>
      <c r="R118">
        <f>SUM(K118:O118)</f>
        <v>3.776595744680851</v>
      </c>
      <c r="S118">
        <v>0</v>
      </c>
      <c r="T118">
        <v>1</v>
      </c>
      <c r="U118">
        <v>2</v>
      </c>
      <c r="V118">
        <v>3</v>
      </c>
      <c r="W118">
        <v>4</v>
      </c>
      <c r="Y118">
        <f>SUM(S119:W119)/((Q118-H118)*4)</f>
        <v>0.3776595744680851</v>
      </c>
    </row>
    <row r="119" spans="2:25" ht="12.75" customHeight="1">
      <c r="B119" s="190"/>
      <c r="C119" s="172">
        <f aca="true" t="shared" si="19" ref="C119:H119">C118/SUM($C118:$H118)</f>
        <v>0.22448979591836735</v>
      </c>
      <c r="D119" s="172">
        <f t="shared" si="19"/>
        <v>0.24489795918367346</v>
      </c>
      <c r="E119" s="172">
        <f t="shared" si="19"/>
        <v>0.30612244897959184</v>
      </c>
      <c r="F119" s="172">
        <f t="shared" si="19"/>
        <v>0.14285714285714285</v>
      </c>
      <c r="G119" s="172">
        <f t="shared" si="19"/>
        <v>0.04081632653061224</v>
      </c>
      <c r="H119" s="172">
        <f t="shared" si="19"/>
        <v>0.04081632653061224</v>
      </c>
      <c r="I119" s="65"/>
      <c r="J119" s="66"/>
      <c r="K119" s="66"/>
      <c r="L119" s="66"/>
      <c r="M119" s="66"/>
      <c r="N119" s="66"/>
      <c r="O119" s="66"/>
      <c r="S119">
        <v>0</v>
      </c>
      <c r="T119">
        <f>D118*T118</f>
        <v>12</v>
      </c>
      <c r="U119">
        <f>E118*U118</f>
        <v>30</v>
      </c>
      <c r="V119">
        <f>F118*V118</f>
        <v>21</v>
      </c>
      <c r="W119">
        <f>G118*W118</f>
        <v>8</v>
      </c>
      <c r="Y119" s="20"/>
    </row>
    <row r="120" spans="1:25" s="20" customFormat="1" ht="130.5" customHeight="1">
      <c r="A120" s="33"/>
      <c r="B120" s="191" t="str">
        <f>B118</f>
        <v>4.7. La facilidad/rapidez con la que se puede disponer de un documento que está en otra biblioteca</v>
      </c>
      <c r="C120" s="180"/>
      <c r="D120" s="180"/>
      <c r="E120" s="180"/>
      <c r="F120" s="180"/>
      <c r="G120" s="180"/>
      <c r="H120" s="181"/>
      <c r="I120" s="37"/>
      <c r="J120" s="55"/>
      <c r="K120" s="55"/>
      <c r="L120" s="55"/>
      <c r="M120" s="55"/>
      <c r="N120" s="55"/>
      <c r="O120" s="55"/>
      <c r="Q120" s="36"/>
      <c r="Y120"/>
    </row>
    <row r="121" spans="1:9" ht="12.75" customHeight="1">
      <c r="A121" s="53"/>
      <c r="I121" s="20"/>
    </row>
    <row r="122" spans="1:9" ht="12.75" customHeight="1">
      <c r="A122" s="53"/>
      <c r="I122" s="20"/>
    </row>
    <row r="123" spans="1:9" ht="12.75" customHeight="1">
      <c r="A123" s="53"/>
      <c r="I123" s="20"/>
    </row>
    <row r="124" spans="1:15" ht="47.25" customHeight="1">
      <c r="A124" s="86" t="s">
        <v>767</v>
      </c>
      <c r="B124" s="38" t="s">
        <v>752</v>
      </c>
      <c r="I124" s="20"/>
      <c r="J124" s="197" t="str">
        <f>$B$6</f>
        <v>Facultad de Educación </v>
      </c>
      <c r="K124" s="197"/>
      <c r="L124" s="197"/>
      <c r="M124" s="197"/>
      <c r="N124" s="197"/>
      <c r="O124" s="197"/>
    </row>
    <row r="125" spans="1:9" ht="12.75" customHeight="1">
      <c r="A125" s="88"/>
      <c r="B125" s="43"/>
      <c r="I125" s="20"/>
    </row>
    <row r="126" spans="1:9" ht="22.5" customHeight="1">
      <c r="A126" s="88"/>
      <c r="B126" s="103" t="s">
        <v>539</v>
      </c>
      <c r="I126" s="20"/>
    </row>
    <row r="127" spans="1:9" ht="12.75" customHeight="1">
      <c r="A127" s="88"/>
      <c r="B127" s="44"/>
      <c r="I127" s="20"/>
    </row>
    <row r="128" spans="1:9" ht="12.75" customHeight="1">
      <c r="A128" s="89">
        <v>1</v>
      </c>
      <c r="B128" s="80" t="s">
        <v>753</v>
      </c>
      <c r="C128" s="13">
        <f>SUMPRODUCT(((TABLA!$AG$2:$AG$2000)=A128)*1*((TABLA!$E$2:$E$2000)=$R$8)*1)</f>
        <v>9</v>
      </c>
      <c r="D128" s="18">
        <f aca="true" t="shared" si="20" ref="D128:D133">C128/SUM(C$128:C$133)</f>
        <v>0.1836734693877551</v>
      </c>
      <c r="I128" s="20"/>
    </row>
    <row r="129" spans="1:9" ht="12.75" customHeight="1">
      <c r="A129" s="90">
        <v>2</v>
      </c>
      <c r="B129" s="80" t="s">
        <v>754</v>
      </c>
      <c r="C129" s="13">
        <f>SUMPRODUCT(((TABLA!$AG$2:$AG$2000)=A129)*1*((TABLA!$E$2:$E$2000)=$R$8)*1)</f>
        <v>14</v>
      </c>
      <c r="D129" s="18">
        <f t="shared" si="20"/>
        <v>0.2857142857142857</v>
      </c>
      <c r="I129" s="20"/>
    </row>
    <row r="130" spans="1:9" ht="12.75" customHeight="1">
      <c r="A130" s="91">
        <v>3</v>
      </c>
      <c r="B130" s="80" t="s">
        <v>755</v>
      </c>
      <c r="C130" s="13">
        <f>SUMPRODUCT(((TABLA!$AG$2:$AG$2000)=A130)*1*((TABLA!$E$2:$E$2000)=$R$8)*1)</f>
        <v>18</v>
      </c>
      <c r="D130" s="18">
        <f t="shared" si="20"/>
        <v>0.3673469387755102</v>
      </c>
      <c r="I130" s="20"/>
    </row>
    <row r="131" spans="1:9" ht="12.75" customHeight="1">
      <c r="A131" s="92">
        <v>4</v>
      </c>
      <c r="B131" s="80" t="s">
        <v>756</v>
      </c>
      <c r="C131" s="13">
        <f>SUMPRODUCT(((TABLA!$AG$2:$AG$2000)=A131)*1*((TABLA!$E$2:$E$2000)=$R$8)*1)</f>
        <v>5</v>
      </c>
      <c r="D131" s="18">
        <f t="shared" si="20"/>
        <v>0.10204081632653061</v>
      </c>
      <c r="I131" s="20"/>
    </row>
    <row r="132" spans="1:9" ht="12.75" customHeight="1">
      <c r="A132" s="93">
        <v>5</v>
      </c>
      <c r="B132" s="80" t="s">
        <v>757</v>
      </c>
      <c r="C132" s="13">
        <f>SUMPRODUCT(((TABLA!$AG$2:$AG$2000)=A132)*1*((TABLA!$E$2:$E$2000)=$R$8)*1)</f>
        <v>1</v>
      </c>
      <c r="D132" s="18">
        <f t="shared" si="20"/>
        <v>0.02040816326530612</v>
      </c>
      <c r="I132" s="20"/>
    </row>
    <row r="133" spans="1:18" ht="12.75" customHeight="1">
      <c r="A133" s="94">
        <v>0</v>
      </c>
      <c r="B133" s="80" t="s">
        <v>488</v>
      </c>
      <c r="C133" s="13">
        <f>SUMPRODUCT(((TABLA!$AG$2:$AG$2000)=A133)*1*((TABLA!$E$2:$E$2000)=$R$8)*1)</f>
        <v>2</v>
      </c>
      <c r="D133" s="18">
        <f t="shared" si="20"/>
        <v>0.04081632653061224</v>
      </c>
      <c r="I133" s="20"/>
      <c r="Q133" s="4">
        <f>SUM(C128:C133)</f>
        <v>49</v>
      </c>
      <c r="R133" s="4"/>
    </row>
    <row r="134" spans="1:9" ht="152.25" customHeight="1">
      <c r="A134" s="88"/>
      <c r="B134" s="43"/>
      <c r="I134" s="20"/>
    </row>
    <row r="135" spans="1:11" ht="27" customHeight="1">
      <c r="A135" s="19"/>
      <c r="B135" s="192" t="s">
        <v>117</v>
      </c>
      <c r="C135" s="192"/>
      <c r="D135" s="192"/>
      <c r="E135" s="192"/>
      <c r="F135" s="192"/>
      <c r="G135" s="192"/>
      <c r="H135" s="192"/>
      <c r="I135" s="46" t="s">
        <v>564</v>
      </c>
      <c r="J135" s="46" t="s">
        <v>758</v>
      </c>
      <c r="K135" s="46" t="s">
        <v>488</v>
      </c>
    </row>
    <row r="136" spans="1:17" ht="12.75" customHeight="1">
      <c r="A136" s="88"/>
      <c r="B136" s="48"/>
      <c r="C136" s="74"/>
      <c r="D136" s="45"/>
      <c r="E136" s="45"/>
      <c r="F136" s="45"/>
      <c r="G136" s="45"/>
      <c r="I136" s="13">
        <f>SUMPRODUCT(((TABLA!$AH$2:$AH$2000)=I135)*1*((TABLA!$E$2:$E$2000)=$R$8)*1)</f>
        <v>9</v>
      </c>
      <c r="J136" s="13">
        <f>SUMPRODUCT(((TABLA!$AH$2:$AH$2000)=J135)*1*((TABLA!$E$2:$E$2000)=$R$8)*1)</f>
        <v>39</v>
      </c>
      <c r="K136" s="13">
        <f>$D$8-(I136+J136)</f>
        <v>1</v>
      </c>
      <c r="Q136" s="4">
        <f>SUM(I136:P136)</f>
        <v>49</v>
      </c>
    </row>
    <row r="137" spans="1:10" ht="150.75" customHeight="1">
      <c r="A137" s="88"/>
      <c r="B137" s="48"/>
      <c r="C137" s="74"/>
      <c r="D137" s="45"/>
      <c r="E137" s="45"/>
      <c r="F137" s="45"/>
      <c r="G137" s="45"/>
      <c r="H137" s="49"/>
      <c r="I137" s="49"/>
      <c r="J137" s="49"/>
    </row>
    <row r="138" spans="2:9" ht="16.5" customHeight="1">
      <c r="B138" s="75" t="s">
        <v>541</v>
      </c>
      <c r="D138" s="45"/>
      <c r="E138" s="45"/>
      <c r="F138" s="45"/>
      <c r="G138" s="45"/>
      <c r="H138" s="45"/>
      <c r="I138" s="20"/>
    </row>
    <row r="139" spans="1:9" ht="12.75" customHeight="1">
      <c r="A139" s="19"/>
      <c r="C139" s="74"/>
      <c r="D139" s="46" t="s">
        <v>564</v>
      </c>
      <c r="E139" s="47" t="s">
        <v>758</v>
      </c>
      <c r="F139" s="47" t="s">
        <v>488</v>
      </c>
      <c r="G139" s="45"/>
      <c r="I139" s="20"/>
    </row>
    <row r="140" spans="1:17" ht="12.75" customHeight="1">
      <c r="A140" s="88"/>
      <c r="B140" s="48"/>
      <c r="C140" s="74"/>
      <c r="D140" s="13">
        <f>SUMPRODUCT(((TABLA!$AI$2:$AI$2000)=D139)*1*((TABLA!$E$2:$E$2000)=$R$8)*1)</f>
        <v>4</v>
      </c>
      <c r="E140" s="13">
        <f>SUMPRODUCT(((TABLA!$AI$2:$AI$2000)=E139)*1*((TABLA!$E$2:$E$2000)=$R$8)*1)</f>
        <v>44</v>
      </c>
      <c r="F140" s="13">
        <f>$D$8-SUM(D140:E140)</f>
        <v>1</v>
      </c>
      <c r="G140" s="45"/>
      <c r="I140" s="20"/>
      <c r="Q140" s="4">
        <f>SUM(D140:P140)</f>
        <v>49</v>
      </c>
    </row>
    <row r="141" spans="1:10" ht="150.75" customHeight="1">
      <c r="A141" s="88"/>
      <c r="B141" s="48"/>
      <c r="C141" s="74"/>
      <c r="D141" s="45"/>
      <c r="E141" s="45"/>
      <c r="F141" s="45"/>
      <c r="G141" s="45"/>
      <c r="H141" s="49"/>
      <c r="I141" s="49"/>
      <c r="J141" s="49"/>
    </row>
    <row r="142" spans="1:8" ht="25.5" customHeight="1">
      <c r="A142" s="88"/>
      <c r="B142" s="75" t="s">
        <v>542</v>
      </c>
      <c r="C142" s="74"/>
      <c r="D142" s="45"/>
      <c r="E142" s="45"/>
      <c r="F142" s="45"/>
      <c r="G142" s="45"/>
      <c r="H142" s="45"/>
    </row>
    <row r="143" spans="1:10" ht="12.75" customHeight="1">
      <c r="A143" s="88"/>
      <c r="C143" s="74"/>
      <c r="D143" s="45"/>
      <c r="E143" s="115">
        <v>1</v>
      </c>
      <c r="F143" s="116">
        <v>2</v>
      </c>
      <c r="G143" s="117">
        <v>3</v>
      </c>
      <c r="H143" s="118">
        <v>4</v>
      </c>
      <c r="I143" s="119">
        <v>5</v>
      </c>
      <c r="J143" s="112"/>
    </row>
    <row r="144" spans="1:10" ht="21.75" customHeight="1">
      <c r="A144" s="88"/>
      <c r="B144" s="44"/>
      <c r="C144" s="74"/>
      <c r="D144" s="45"/>
      <c r="E144" s="50" t="s">
        <v>768</v>
      </c>
      <c r="F144" s="50" t="s">
        <v>759</v>
      </c>
      <c r="G144" s="50" t="s">
        <v>760</v>
      </c>
      <c r="H144" s="50" t="s">
        <v>761</v>
      </c>
      <c r="I144" s="50" t="s">
        <v>757</v>
      </c>
      <c r="J144" s="113" t="s">
        <v>488</v>
      </c>
    </row>
    <row r="145" spans="1:17" ht="21.75" customHeight="1">
      <c r="A145" s="88"/>
      <c r="B145" s="44"/>
      <c r="C145" s="74"/>
      <c r="D145" s="45"/>
      <c r="E145" s="13">
        <f>SUMPRODUCT(((TABLA!$AJ$2:$AJ$2000)=E143)*1*((TABLA!$E$2:$E$2000)=$R$8)*1)</f>
        <v>2</v>
      </c>
      <c r="F145" s="13">
        <f>SUMPRODUCT(((TABLA!$AJ$2:$AJ$2000)=F143)*1*((TABLA!$E$2:$E$2000)=$R$8)*1)</f>
        <v>2</v>
      </c>
      <c r="G145" s="13">
        <f>SUMPRODUCT(((TABLA!$AJ$2:$AJ$2000)=G143)*1*((TABLA!$E$2:$E$2000)=$R$8)*1)</f>
        <v>4</v>
      </c>
      <c r="H145" s="13">
        <f>SUMPRODUCT(((TABLA!$AJ$2:$AJ$2000)=H143)*1*((TABLA!$E$2:$E$2000)=$R$8)*1)</f>
        <v>2</v>
      </c>
      <c r="I145" s="13">
        <f>SUMPRODUCT(((TABLA!$AJ$2:$AJ$2000)=I143)*1*((TABLA!$E$2:$E$2000)=$R$8)*1)</f>
        <v>0</v>
      </c>
      <c r="J145" s="114">
        <f>$D$8-SUM(E145:I145)</f>
        <v>39</v>
      </c>
      <c r="Q145" s="4">
        <f>SUM(E145:J145)</f>
        <v>49</v>
      </c>
    </row>
    <row r="146" spans="1:10" ht="12.75" customHeight="1">
      <c r="A146" s="88"/>
      <c r="B146" s="48"/>
      <c r="C146" s="74"/>
      <c r="D146" s="45"/>
      <c r="E146" s="120">
        <f>E145/SUM($E145:$I145)</f>
        <v>0.2</v>
      </c>
      <c r="F146" s="120">
        <f>F145/SUM($E145:$I145)</f>
        <v>0.2</v>
      </c>
      <c r="G146" s="120">
        <f>G145/SUM($E145:$I145)</f>
        <v>0.4</v>
      </c>
      <c r="H146" s="120">
        <f>H145/SUM($E145:$I145)</f>
        <v>0.2</v>
      </c>
      <c r="I146" s="120">
        <f>I145/SUM($E145:$I145)</f>
        <v>0</v>
      </c>
      <c r="J146" s="51"/>
    </row>
    <row r="147" spans="1:25" ht="150.75" customHeight="1">
      <c r="A147" s="88"/>
      <c r="B147" s="48"/>
      <c r="C147" s="74"/>
      <c r="D147" s="45"/>
      <c r="E147" s="45"/>
      <c r="F147" s="45"/>
      <c r="G147" s="45"/>
      <c r="H147" s="49"/>
      <c r="I147" s="49"/>
      <c r="J147" s="49"/>
      <c r="Y147" s="24"/>
    </row>
    <row r="148" spans="1:25" s="24" customFormat="1" ht="59.25" customHeight="1">
      <c r="A148" s="86" t="s">
        <v>762</v>
      </c>
      <c r="B148" s="38" t="s">
        <v>763</v>
      </c>
      <c r="C148" s="187" t="s">
        <v>504</v>
      </c>
      <c r="D148" s="187"/>
      <c r="E148" s="187"/>
      <c r="F148" s="187"/>
      <c r="G148" s="187"/>
      <c r="H148" s="187"/>
      <c r="I148" s="58"/>
      <c r="J148" s="197" t="str">
        <f>$B$6</f>
        <v>Facultad de Educación </v>
      </c>
      <c r="K148" s="197"/>
      <c r="L148" s="197"/>
      <c r="M148" s="197"/>
      <c r="N148" s="197"/>
      <c r="O148" s="197"/>
      <c r="P148" s="99"/>
      <c r="Q148" s="39"/>
      <c r="Y148"/>
    </row>
    <row r="149" spans="3:15" ht="29.25" customHeight="1">
      <c r="C149" s="26" t="s">
        <v>500</v>
      </c>
      <c r="D149" s="27"/>
      <c r="E149" s="26" t="s">
        <v>501</v>
      </c>
      <c r="F149" s="27"/>
      <c r="G149" s="26" t="s">
        <v>502</v>
      </c>
      <c r="H149" s="105" t="s">
        <v>503</v>
      </c>
      <c r="I149" s="59"/>
      <c r="J149" s="60"/>
      <c r="K149" s="59"/>
      <c r="L149" s="60"/>
      <c r="M149" s="59"/>
      <c r="N149" s="60"/>
      <c r="O149" s="61"/>
    </row>
    <row r="150" spans="3:15" ht="16.5" customHeight="1">
      <c r="C150" s="106">
        <v>1</v>
      </c>
      <c r="D150" s="107">
        <v>2</v>
      </c>
      <c r="E150" s="108">
        <v>3</v>
      </c>
      <c r="F150" s="109">
        <v>4</v>
      </c>
      <c r="G150" s="110">
        <v>5</v>
      </c>
      <c r="H150" s="111">
        <v>0</v>
      </c>
      <c r="I150" s="62"/>
      <c r="J150" s="77"/>
      <c r="K150" s="63"/>
      <c r="L150" s="63"/>
      <c r="M150" s="63"/>
      <c r="N150" s="63"/>
      <c r="O150" s="63"/>
    </row>
    <row r="151" spans="1:25" ht="24" customHeight="1">
      <c r="A151" s="33"/>
      <c r="B151" s="189" t="s">
        <v>544</v>
      </c>
      <c r="C151" s="46">
        <f>SUMPRODUCT(((TABLA!$AL$2:$AL$2000)=C$44)*1*((TABLA!$E$2:$E$2000)=$R$8)*1)</f>
        <v>5</v>
      </c>
      <c r="D151" s="46">
        <f>SUMPRODUCT(((TABLA!$AL$2:$AL$2000)=D$44)*1*((TABLA!$E$2:$E$2000)=$R$8)*1)</f>
        <v>15</v>
      </c>
      <c r="E151" s="46">
        <f>SUMPRODUCT(((TABLA!$AL$2:$AL$2000)=E$44)*1*((TABLA!$E$2:$E$2000)=$R$8)*1)</f>
        <v>9</v>
      </c>
      <c r="F151" s="46">
        <f>SUMPRODUCT(((TABLA!$AL$2:$AL$2000)=F$44)*1*((TABLA!$E$2:$E$2000)=$R$8)*1)</f>
        <v>16</v>
      </c>
      <c r="G151" s="46">
        <f>SUMPRODUCT(((TABLA!$AL$2:$AL$2000)=G$44)*1*((TABLA!$E$2:$E$2000)=$R$8)*1)</f>
        <v>3</v>
      </c>
      <c r="H151" s="46">
        <f>D$8-SUM(C151:G151)</f>
        <v>1</v>
      </c>
      <c r="I151" s="42"/>
      <c r="J151" s="186" t="s">
        <v>992</v>
      </c>
      <c r="K151" s="64"/>
      <c r="L151" s="64"/>
      <c r="M151" s="64"/>
      <c r="N151" s="185">
        <f>Y151*10</f>
        <v>4.84375</v>
      </c>
      <c r="O151" s="64"/>
      <c r="Q151" s="4">
        <f>SUM(C151:H151)</f>
        <v>49</v>
      </c>
      <c r="R151" s="4">
        <f>SUM(K151:O151)</f>
        <v>4.84375</v>
      </c>
      <c r="S151">
        <v>0</v>
      </c>
      <c r="T151">
        <v>1</v>
      </c>
      <c r="U151">
        <v>2</v>
      </c>
      <c r="V151">
        <v>3</v>
      </c>
      <c r="W151">
        <v>4</v>
      </c>
      <c r="Y151">
        <f>SUM(S152:W152)/((Q151-H151)*4)</f>
        <v>0.484375</v>
      </c>
    </row>
    <row r="152" spans="2:25" ht="12.75" customHeight="1">
      <c r="B152" s="190"/>
      <c r="C152" s="172">
        <f aca="true" t="shared" si="21" ref="C152:H152">C151/SUM($C151:$H151)</f>
        <v>0.10204081632653061</v>
      </c>
      <c r="D152" s="172">
        <f t="shared" si="21"/>
        <v>0.30612244897959184</v>
      </c>
      <c r="E152" s="172">
        <f t="shared" si="21"/>
        <v>0.1836734693877551</v>
      </c>
      <c r="F152" s="172">
        <f t="shared" si="21"/>
        <v>0.32653061224489793</v>
      </c>
      <c r="G152" s="172">
        <f t="shared" si="21"/>
        <v>0.061224489795918366</v>
      </c>
      <c r="H152" s="172">
        <f t="shared" si="21"/>
        <v>0.02040816326530612</v>
      </c>
      <c r="I152" s="65"/>
      <c r="J152" s="66"/>
      <c r="K152" s="66"/>
      <c r="L152" s="66"/>
      <c r="M152" s="66"/>
      <c r="N152" s="66"/>
      <c r="O152" s="66"/>
      <c r="S152">
        <v>0</v>
      </c>
      <c r="T152">
        <f>D151*T151</f>
        <v>15</v>
      </c>
      <c r="U152">
        <f>E151*U151</f>
        <v>18</v>
      </c>
      <c r="V152">
        <f>F151*V151</f>
        <v>48</v>
      </c>
      <c r="W152">
        <f>G151*W151</f>
        <v>12</v>
      </c>
      <c r="Y152" s="20"/>
    </row>
    <row r="153" spans="1:17" s="20" customFormat="1" ht="130.5" customHeight="1">
      <c r="A153" s="33"/>
      <c r="B153" s="191" t="str">
        <f>B151</f>
        <v>6.1 La capacidad de gestión y resolución de las preguntas del personal de la biblioteca</v>
      </c>
      <c r="C153" s="180"/>
      <c r="D153" s="180"/>
      <c r="E153" s="180"/>
      <c r="F153" s="180"/>
      <c r="G153" s="180"/>
      <c r="H153" s="181"/>
      <c r="I153" s="37"/>
      <c r="J153" s="55"/>
      <c r="K153" s="55"/>
      <c r="L153" s="55"/>
      <c r="M153" s="55"/>
      <c r="N153" s="55"/>
      <c r="O153" s="55"/>
      <c r="Q153" s="36"/>
    </row>
    <row r="154" spans="1:25" s="20" customFormat="1" ht="12.75" customHeight="1">
      <c r="A154" s="33"/>
      <c r="B154" s="34"/>
      <c r="C154" s="35"/>
      <c r="D154" s="35"/>
      <c r="E154" s="35"/>
      <c r="F154" s="35"/>
      <c r="G154" s="35"/>
      <c r="H154" s="35"/>
      <c r="I154" s="37"/>
      <c r="J154" s="55"/>
      <c r="K154" s="55"/>
      <c r="L154" s="55"/>
      <c r="M154" s="55"/>
      <c r="N154" s="55"/>
      <c r="O154" s="55"/>
      <c r="Q154" s="36"/>
      <c r="Y154"/>
    </row>
    <row r="155" spans="3:15" ht="29.25" customHeight="1">
      <c r="C155" s="26" t="s">
        <v>500</v>
      </c>
      <c r="D155" s="27"/>
      <c r="E155" s="26" t="s">
        <v>501</v>
      </c>
      <c r="F155" s="27"/>
      <c r="G155" s="26" t="s">
        <v>502</v>
      </c>
      <c r="H155" s="105" t="s">
        <v>503</v>
      </c>
      <c r="I155" s="59"/>
      <c r="J155" s="60"/>
      <c r="K155" s="59"/>
      <c r="L155" s="60"/>
      <c r="M155" s="59"/>
      <c r="N155" s="60"/>
      <c r="O155" s="61"/>
    </row>
    <row r="156" spans="3:15" ht="16.5" customHeight="1">
      <c r="C156" s="106">
        <v>1</v>
      </c>
      <c r="D156" s="107">
        <v>2</v>
      </c>
      <c r="E156" s="108">
        <v>3</v>
      </c>
      <c r="F156" s="109">
        <v>4</v>
      </c>
      <c r="G156" s="110">
        <v>5</v>
      </c>
      <c r="H156" s="111">
        <v>0</v>
      </c>
      <c r="I156" s="62"/>
      <c r="J156" s="77"/>
      <c r="K156" s="63"/>
      <c r="L156" s="63"/>
      <c r="M156" s="63"/>
      <c r="N156" s="63"/>
      <c r="O156" s="63"/>
    </row>
    <row r="157" spans="1:25" ht="21.75" customHeight="1">
      <c r="A157" s="33"/>
      <c r="B157" s="189" t="s">
        <v>545</v>
      </c>
      <c r="C157" s="46">
        <f>SUMPRODUCT(((TABLA!$AM$2:$AM$2000)=C$44)*1*((TABLA!$E$2:$E$2000)=$R$8)*1)</f>
        <v>15</v>
      </c>
      <c r="D157" s="46">
        <f>SUMPRODUCT(((TABLA!$AM$2:$AM$2000)=D$44)*1*((TABLA!$E$2:$E$2000)=$R$8)*1)</f>
        <v>10</v>
      </c>
      <c r="E157" s="46">
        <f>SUMPRODUCT(((TABLA!$AM$2:$AM$2000)=E$44)*1*((TABLA!$E$2:$E$2000)=$R$8)*1)</f>
        <v>8</v>
      </c>
      <c r="F157" s="46">
        <f>SUMPRODUCT(((TABLA!$AM$2:$AM$2000)=F$44)*1*((TABLA!$E$2:$E$2000)=$R$8)*1)</f>
        <v>8</v>
      </c>
      <c r="G157" s="46">
        <f>SUMPRODUCT(((TABLA!$AM$2:$AM$2000)=G$44)*1*((TABLA!$E$2:$E$2000)=$R$8)*1)</f>
        <v>7</v>
      </c>
      <c r="H157" s="46">
        <f>D$8-SUM(C157:G157)</f>
        <v>1</v>
      </c>
      <c r="I157" s="37"/>
      <c r="J157" s="186" t="s">
        <v>992</v>
      </c>
      <c r="K157" s="64"/>
      <c r="L157" s="64"/>
      <c r="M157" s="64"/>
      <c r="N157" s="185">
        <f>Y157*10</f>
        <v>4.0625</v>
      </c>
      <c r="O157" s="64"/>
      <c r="Q157" s="4">
        <f>SUM(C157:H157)</f>
        <v>49</v>
      </c>
      <c r="R157" s="4">
        <f>SUM(K157:O157)</f>
        <v>4.0625</v>
      </c>
      <c r="S157">
        <v>0</v>
      </c>
      <c r="T157">
        <v>1</v>
      </c>
      <c r="U157">
        <v>2</v>
      </c>
      <c r="V157">
        <v>3</v>
      </c>
      <c r="W157">
        <v>4</v>
      </c>
      <c r="Y157">
        <f>SUM(S158:W158)/((Q157-H157)*4)</f>
        <v>0.40625</v>
      </c>
    </row>
    <row r="158" spans="2:25" ht="12.75" customHeight="1">
      <c r="B158" s="190"/>
      <c r="C158" s="172">
        <f aca="true" t="shared" si="22" ref="C158:H158">C157/SUM($C157:$H157)</f>
        <v>0.30612244897959184</v>
      </c>
      <c r="D158" s="172">
        <f t="shared" si="22"/>
        <v>0.20408163265306123</v>
      </c>
      <c r="E158" s="172">
        <f t="shared" si="22"/>
        <v>0.16326530612244897</v>
      </c>
      <c r="F158" s="172">
        <f t="shared" si="22"/>
        <v>0.16326530612244897</v>
      </c>
      <c r="G158" s="172">
        <f t="shared" si="22"/>
        <v>0.14285714285714285</v>
      </c>
      <c r="H158" s="172">
        <f t="shared" si="22"/>
        <v>0.02040816326530612</v>
      </c>
      <c r="I158" s="65"/>
      <c r="J158" s="66"/>
      <c r="K158" s="66"/>
      <c r="L158" s="66"/>
      <c r="M158" s="66"/>
      <c r="N158" s="66"/>
      <c r="O158" s="66"/>
      <c r="S158">
        <v>0</v>
      </c>
      <c r="T158">
        <f>D157*T157</f>
        <v>10</v>
      </c>
      <c r="U158">
        <f>E157*U157</f>
        <v>16</v>
      </c>
      <c r="V158">
        <f>F157*V157</f>
        <v>24</v>
      </c>
      <c r="W158">
        <f>G157*W157</f>
        <v>28</v>
      </c>
      <c r="Y158" s="20"/>
    </row>
    <row r="159" spans="1:25" s="20" customFormat="1" ht="130.5" customHeight="1">
      <c r="A159" s="33"/>
      <c r="B159" s="191" t="str">
        <f>B157</f>
        <v>6.2 La cordialidad y amabilidad en el trato del personal de la biblioteca</v>
      </c>
      <c r="C159" s="180"/>
      <c r="D159" s="180"/>
      <c r="E159" s="180"/>
      <c r="F159" s="180"/>
      <c r="G159" s="180"/>
      <c r="H159" s="181"/>
      <c r="I159" s="37"/>
      <c r="J159" s="55"/>
      <c r="K159" s="55"/>
      <c r="L159" s="55"/>
      <c r="M159" s="55"/>
      <c r="N159" s="55"/>
      <c r="O159" s="55"/>
      <c r="Q159" s="36"/>
      <c r="Y159"/>
    </row>
    <row r="160" spans="1:15" ht="12.75" customHeight="1">
      <c r="A160" s="95"/>
      <c r="I160" s="21"/>
      <c r="J160" s="21"/>
      <c r="K160" s="21"/>
      <c r="L160" s="21"/>
      <c r="M160" s="21"/>
      <c r="N160" s="21"/>
      <c r="O160" s="21"/>
    </row>
    <row r="161" spans="1:15" ht="60.75" customHeight="1">
      <c r="A161" s="86" t="s">
        <v>764</v>
      </c>
      <c r="B161" s="38" t="s">
        <v>765</v>
      </c>
      <c r="C161" s="187" t="s">
        <v>504</v>
      </c>
      <c r="D161" s="187"/>
      <c r="E161" s="187"/>
      <c r="F161" s="187"/>
      <c r="G161" s="187"/>
      <c r="H161" s="187"/>
      <c r="I161" s="58"/>
      <c r="J161" s="197" t="str">
        <f>$B$6</f>
        <v>Facultad de Educación </v>
      </c>
      <c r="K161" s="197"/>
      <c r="L161" s="197"/>
      <c r="M161" s="197"/>
      <c r="N161" s="197"/>
      <c r="O161" s="197"/>
    </row>
    <row r="162" spans="1:15" ht="12.75" customHeight="1">
      <c r="A162" s="53"/>
      <c r="I162" s="21"/>
      <c r="J162" s="21"/>
      <c r="K162" s="21"/>
      <c r="L162" s="21"/>
      <c r="M162" s="21"/>
      <c r="N162" s="21"/>
      <c r="O162" s="21"/>
    </row>
    <row r="163" spans="1:15" ht="30" customHeight="1">
      <c r="A163" s="96"/>
      <c r="B163" s="52"/>
      <c r="C163" s="26" t="s">
        <v>500</v>
      </c>
      <c r="D163" s="27"/>
      <c r="E163" s="26" t="s">
        <v>501</v>
      </c>
      <c r="F163" s="27"/>
      <c r="G163" s="26" t="s">
        <v>502</v>
      </c>
      <c r="H163" s="105" t="s">
        <v>503</v>
      </c>
      <c r="I163" s="59"/>
      <c r="J163" s="60"/>
      <c r="K163" s="59"/>
      <c r="L163" s="60"/>
      <c r="M163" s="59"/>
      <c r="N163" s="60"/>
      <c r="O163" s="61"/>
    </row>
    <row r="164" spans="1:15" ht="15.75" customHeight="1">
      <c r="A164" s="53"/>
      <c r="B164" s="52"/>
      <c r="C164" s="106">
        <v>1</v>
      </c>
      <c r="D164" s="107">
        <v>2</v>
      </c>
      <c r="E164" s="108">
        <v>3</v>
      </c>
      <c r="F164" s="109">
        <v>4</v>
      </c>
      <c r="G164" s="110">
        <v>5</v>
      </c>
      <c r="H164" s="111">
        <v>0</v>
      </c>
      <c r="I164" s="62"/>
      <c r="J164" s="63"/>
      <c r="K164" s="63"/>
      <c r="L164" s="63"/>
      <c r="M164" s="63"/>
      <c r="N164" s="63"/>
      <c r="O164" s="63"/>
    </row>
    <row r="165" spans="1:25" ht="24" customHeight="1">
      <c r="A165" s="54"/>
      <c r="B165" s="189" t="s">
        <v>547</v>
      </c>
      <c r="C165" s="46">
        <f>SUMPRODUCT(((TABLA!$AO$2:$AO$2000)=C$44)*1*((TABLA!$E$2:$E$2000)=$R$8)*1)</f>
        <v>1</v>
      </c>
      <c r="D165" s="46">
        <f>SUMPRODUCT(((TABLA!$AO$2:$AO$2000)=D$44)*1*((TABLA!$E$2:$E$2000)=$R$8)*1)</f>
        <v>10</v>
      </c>
      <c r="E165" s="46">
        <f>SUMPRODUCT(((TABLA!$AO$2:$AO$2000)=E$44)*1*((TABLA!$E$2:$E$2000)=$R$8)*1)</f>
        <v>20</v>
      </c>
      <c r="F165" s="46">
        <f>SUMPRODUCT(((TABLA!$AO$2:$AO$2000)=F$44)*1*((TABLA!$E$2:$E$2000)=$R$8)*1)</f>
        <v>15</v>
      </c>
      <c r="G165" s="46">
        <f>SUMPRODUCT(((TABLA!$AO$2:$AO$2000)=G$44)*1*((TABLA!$E$2:$E$2000)=$R$8)*1)</f>
        <v>3</v>
      </c>
      <c r="H165" s="46">
        <f>SUMPRODUCT(((TABLA!$AO$2:$AO$2000)=H$44)*1*((TABLA!$E$2:$E$2000)=$R$8)*1)</f>
        <v>0</v>
      </c>
      <c r="I165" s="42"/>
      <c r="J165" s="186" t="s">
        <v>992</v>
      </c>
      <c r="K165" s="64"/>
      <c r="L165" s="64"/>
      <c r="M165" s="64"/>
      <c r="N165" s="185">
        <f>Y165*10</f>
        <v>5.459183673469388</v>
      </c>
      <c r="O165" s="64"/>
      <c r="Q165" s="4">
        <f>SUM(C165:H165)</f>
        <v>49</v>
      </c>
      <c r="R165" s="4">
        <f>SUM(K165:O165)</f>
        <v>5.459183673469388</v>
      </c>
      <c r="S165">
        <v>0</v>
      </c>
      <c r="T165">
        <v>1</v>
      </c>
      <c r="U165">
        <v>2</v>
      </c>
      <c r="V165">
        <v>3</v>
      </c>
      <c r="W165">
        <v>4</v>
      </c>
      <c r="Y165">
        <f>SUM(S166:W166)/((Q165-H165)*4)</f>
        <v>0.5459183673469388</v>
      </c>
    </row>
    <row r="166" spans="2:25" ht="12.75" customHeight="1">
      <c r="B166" s="190"/>
      <c r="C166" s="172">
        <f aca="true" t="shared" si="23" ref="C166:H166">C165/SUM($C165:$H165)</f>
        <v>0.02040816326530612</v>
      </c>
      <c r="D166" s="172">
        <f t="shared" si="23"/>
        <v>0.20408163265306123</v>
      </c>
      <c r="E166" s="172">
        <f t="shared" si="23"/>
        <v>0.40816326530612246</v>
      </c>
      <c r="F166" s="172">
        <f t="shared" si="23"/>
        <v>0.30612244897959184</v>
      </c>
      <c r="G166" s="172">
        <f t="shared" si="23"/>
        <v>0.061224489795918366</v>
      </c>
      <c r="H166" s="172">
        <f t="shared" si="23"/>
        <v>0</v>
      </c>
      <c r="I166" s="65"/>
      <c r="K166" s="66"/>
      <c r="L166" s="66"/>
      <c r="M166" s="66"/>
      <c r="N166" s="66"/>
      <c r="O166" s="66"/>
      <c r="S166">
        <v>0</v>
      </c>
      <c r="T166">
        <f>D165*T165</f>
        <v>10</v>
      </c>
      <c r="U166">
        <f>E165*U165</f>
        <v>40</v>
      </c>
      <c r="V166">
        <f>F165*V165</f>
        <v>45</v>
      </c>
      <c r="W166">
        <f>G165*W165</f>
        <v>12</v>
      </c>
      <c r="Y166" s="20"/>
    </row>
    <row r="167" spans="1:25" s="20" customFormat="1" ht="130.5" customHeight="1">
      <c r="A167" s="33"/>
      <c r="B167" s="191" t="str">
        <f>B165</f>
        <v>7.1 ¿Cómo valoraría globalmente el servicio de biblioteca?</v>
      </c>
      <c r="C167" s="180"/>
      <c r="D167" s="180"/>
      <c r="E167" s="180"/>
      <c r="F167" s="180"/>
      <c r="G167" s="180"/>
      <c r="H167" s="181"/>
      <c r="I167" s="37"/>
      <c r="K167" s="55"/>
      <c r="L167" s="55"/>
      <c r="M167" s="55"/>
      <c r="N167" s="55"/>
      <c r="O167" s="55"/>
      <c r="Q167" s="36"/>
      <c r="Y167"/>
    </row>
    <row r="168" ht="12.75" customHeight="1">
      <c r="A168" s="53"/>
    </row>
    <row r="169" spans="1:15" ht="30" customHeight="1">
      <c r="A169" s="96"/>
      <c r="B169" s="52"/>
      <c r="C169" s="26" t="s">
        <v>500</v>
      </c>
      <c r="D169" s="27"/>
      <c r="E169" s="26" t="s">
        <v>501</v>
      </c>
      <c r="F169" s="27"/>
      <c r="G169" s="26" t="s">
        <v>502</v>
      </c>
      <c r="H169" s="105" t="s">
        <v>503</v>
      </c>
      <c r="I169" s="59"/>
      <c r="K169" s="59"/>
      <c r="L169" s="60"/>
      <c r="M169" s="59"/>
      <c r="N169" s="60"/>
      <c r="O169" s="61"/>
    </row>
    <row r="170" spans="1:15" ht="15.75" customHeight="1">
      <c r="A170" s="53"/>
      <c r="B170" s="52"/>
      <c r="C170" s="106">
        <v>1</v>
      </c>
      <c r="D170" s="107">
        <v>2</v>
      </c>
      <c r="E170" s="108">
        <v>3</v>
      </c>
      <c r="F170" s="109">
        <v>4</v>
      </c>
      <c r="G170" s="110">
        <v>5</v>
      </c>
      <c r="H170" s="111">
        <v>0</v>
      </c>
      <c r="I170" s="62"/>
      <c r="K170" s="63"/>
      <c r="L170" s="63"/>
      <c r="M170" s="63"/>
      <c r="N170" s="63"/>
      <c r="O170" s="63"/>
    </row>
    <row r="171" spans="1:25" ht="22.5" customHeight="1">
      <c r="A171" s="54"/>
      <c r="B171" s="189" t="s">
        <v>548</v>
      </c>
      <c r="C171" s="46">
        <f>SUMPRODUCT(((TABLA!$AP$2:$AP$2000)=C$44)*1*((TABLA!$E$2:$E$2000)=$R$8)*1)</f>
        <v>0</v>
      </c>
      <c r="D171" s="46">
        <f>SUMPRODUCT(((TABLA!$AP$2:$AP$2000)=D$44)*1*((TABLA!$E$2:$E$2000)=$R$8)*1)</f>
        <v>2</v>
      </c>
      <c r="E171" s="46">
        <f>SUMPRODUCT(((TABLA!$AP$2:$AP$2000)=E$44)*1*((TABLA!$E$2:$E$2000)=$R$8)*1)</f>
        <v>8</v>
      </c>
      <c r="F171" s="46">
        <f>SUMPRODUCT(((TABLA!$AP$2:$AP$2000)=F$44)*1*((TABLA!$E$2:$E$2000)=$R$8)*1)</f>
        <v>26</v>
      </c>
      <c r="G171" s="46">
        <f>SUMPRODUCT(((TABLA!$AP$2:$AP$2000)=G$44)*1*((TABLA!$E$2:$E$2000)=$R$8)*1)</f>
        <v>6</v>
      </c>
      <c r="H171" s="46">
        <f>SUMPRODUCT(((TABLA!$AP$2:$AP$2000)=H$44)*1*((TABLA!$E$2:$E$2000)=$R$8)*1)</f>
        <v>7</v>
      </c>
      <c r="I171" s="42"/>
      <c r="J171" s="186" t="s">
        <v>992</v>
      </c>
      <c r="K171" s="64"/>
      <c r="L171" s="64"/>
      <c r="M171" s="64"/>
      <c r="N171" s="185">
        <f>Y171*10</f>
        <v>7.142857142857143</v>
      </c>
      <c r="O171" s="64"/>
      <c r="Q171" s="4">
        <f>SUM(C171:H171)</f>
        <v>49</v>
      </c>
      <c r="R171" s="78">
        <f>SUM(K171:O171)</f>
        <v>7.142857142857143</v>
      </c>
      <c r="S171">
        <v>0</v>
      </c>
      <c r="T171">
        <v>1</v>
      </c>
      <c r="U171">
        <v>2</v>
      </c>
      <c r="V171">
        <v>3</v>
      </c>
      <c r="W171">
        <v>4</v>
      </c>
      <c r="Y171">
        <f>SUM(S172:W172)/((Q171-H171)*4)</f>
        <v>0.7142857142857143</v>
      </c>
    </row>
    <row r="172" spans="2:25" ht="12.75" customHeight="1">
      <c r="B172" s="190"/>
      <c r="C172" s="172">
        <f aca="true" t="shared" si="24" ref="C172:H172">C171/SUM($C171:$H171)</f>
        <v>0</v>
      </c>
      <c r="D172" s="172">
        <f t="shared" si="24"/>
        <v>0.04081632653061224</v>
      </c>
      <c r="E172" s="172">
        <f t="shared" si="24"/>
        <v>0.16326530612244897</v>
      </c>
      <c r="F172" s="172">
        <f t="shared" si="24"/>
        <v>0.5306122448979592</v>
      </c>
      <c r="G172" s="172">
        <f t="shared" si="24"/>
        <v>0.12244897959183673</v>
      </c>
      <c r="H172" s="172">
        <f t="shared" si="24"/>
        <v>0.14285714285714285</v>
      </c>
      <c r="I172" s="65"/>
      <c r="J172" s="66"/>
      <c r="K172" s="66"/>
      <c r="L172" s="66"/>
      <c r="M172" s="66"/>
      <c r="N172" s="66"/>
      <c r="O172" s="66"/>
      <c r="S172">
        <v>0</v>
      </c>
      <c r="T172">
        <f>D171*T171</f>
        <v>2</v>
      </c>
      <c r="U172">
        <f>E171*U171</f>
        <v>16</v>
      </c>
      <c r="V172">
        <f>F171*V171</f>
        <v>78</v>
      </c>
      <c r="W172">
        <f>G171*W171</f>
        <v>24</v>
      </c>
      <c r="Y172" s="20"/>
    </row>
    <row r="173" spans="1:25" s="20" customFormat="1" ht="130.5" customHeight="1">
      <c r="A173" s="33"/>
      <c r="B173" s="191" t="str">
        <f>B171</f>
        <v>7.2 En su opinión, ¿Cómo ha evolucionado este servicio en los dos últimos años?</v>
      </c>
      <c r="C173" s="180"/>
      <c r="D173" s="180"/>
      <c r="E173" s="180"/>
      <c r="F173" s="180"/>
      <c r="G173" s="180"/>
      <c r="H173" s="181"/>
      <c r="I173" s="37"/>
      <c r="J173" s="55"/>
      <c r="K173" s="55"/>
      <c r="L173" s="55"/>
      <c r="M173" s="55"/>
      <c r="N173" s="55"/>
      <c r="O173" s="55"/>
      <c r="Q173" s="36"/>
      <c r="Y173"/>
    </row>
    <row r="182" ht="12.75" customHeight="1">
      <c r="Y182" s="20"/>
    </row>
  </sheetData>
  <mergeCells count="43">
    <mergeCell ref="J124:O124"/>
    <mergeCell ref="J161:O161"/>
    <mergeCell ref="J81:O82"/>
    <mergeCell ref="J105:O106"/>
    <mergeCell ref="B157:B159"/>
    <mergeCell ref="B165:B167"/>
    <mergeCell ref="B171:B173"/>
    <mergeCell ref="B2:N3"/>
    <mergeCell ref="B6:N6"/>
    <mergeCell ref="B5:N5"/>
    <mergeCell ref="B4:N4"/>
    <mergeCell ref="B7:N7"/>
    <mergeCell ref="B113:B115"/>
    <mergeCell ref="B118:B120"/>
    <mergeCell ref="B151:B153"/>
    <mergeCell ref="B86:B88"/>
    <mergeCell ref="B89:B91"/>
    <mergeCell ref="B96:B98"/>
    <mergeCell ref="B99:B101"/>
    <mergeCell ref="B135:H135"/>
    <mergeCell ref="B102:B104"/>
    <mergeCell ref="B107:B109"/>
    <mergeCell ref="B110:B112"/>
    <mergeCell ref="B72:B74"/>
    <mergeCell ref="B75:B77"/>
    <mergeCell ref="B78:B80"/>
    <mergeCell ref="B83:B85"/>
    <mergeCell ref="B57:B59"/>
    <mergeCell ref="B63:B65"/>
    <mergeCell ref="B66:B68"/>
    <mergeCell ref="B69:B71"/>
    <mergeCell ref="B45:B47"/>
    <mergeCell ref="B48:B50"/>
    <mergeCell ref="B51:B53"/>
    <mergeCell ref="B54:B56"/>
    <mergeCell ref="C161:H161"/>
    <mergeCell ref="C148:H148"/>
    <mergeCell ref="J148:O148"/>
    <mergeCell ref="C42:H42"/>
    <mergeCell ref="J42:O42"/>
    <mergeCell ref="C93:H93"/>
    <mergeCell ref="J93:O93"/>
    <mergeCell ref="J60:O60"/>
  </mergeCells>
  <conditionalFormatting sqref="N151 N157 N165 N171 N96 N99 N102 N107 N110 N113 N118 N72 N75 N78 N83 N86 N89 N45 N48 N51 N54 N57 N63 N66 N69">
    <cfRule type="cellIs" priority="1" dxfId="0" operator="greaterThanOrEqual" stopIfTrue="1">
      <formula>5</formula>
    </cfRule>
    <cfRule type="cellIs" priority="2" dxfId="1" operator="lessThan" stopIfTrue="1">
      <formula>5</formula>
    </cfRule>
  </conditionalFormatting>
  <printOptions horizontalCentered="1"/>
  <pageMargins left="0.4" right="0.35" top="0.23" bottom="0.49" header="0" footer="0"/>
  <pageSetup horizontalDpi="600" verticalDpi="600" orientation="portrait" paperSize="9" scale="64" r:id="rId3"/>
  <headerFooter alignWithMargins="0">
    <oddFooter>&amp;C&amp;P</oddFooter>
  </headerFooter>
  <rowBreaks count="6" manualBreakCount="6">
    <brk id="40" max="14" man="1"/>
    <brk id="59" max="14" man="1"/>
    <brk id="80" max="14" man="1"/>
    <brk id="104" max="14" man="1"/>
    <brk id="123" max="14" man="1"/>
    <brk id="147" max="14" man="1"/>
  </rowBreaks>
  <colBreaks count="1" manualBreakCount="1">
    <brk id="16" max="65535" man="1"/>
  </colBreaks>
  <drawing r:id="rId2"/>
  <legacyDrawing r:id="rId1"/>
</worksheet>
</file>

<file path=xl/worksheets/sheet2.xml><?xml version="1.0" encoding="utf-8"?>
<worksheet xmlns="http://schemas.openxmlformats.org/spreadsheetml/2006/main" xmlns:r="http://schemas.openxmlformats.org/officeDocument/2006/relationships">
  <dimension ref="A1:BK780"/>
  <sheetViews>
    <sheetView workbookViewId="0" topLeftCell="AP677">
      <selection activeCell="E15" sqref="E15"/>
    </sheetView>
  </sheetViews>
  <sheetFormatPr defaultColWidth="11.421875" defaultRowHeight="12.75"/>
  <cols>
    <col min="5" max="5" width="23.28125" style="0" customWidth="1"/>
    <col min="44" max="44" width="48.140625" style="0" customWidth="1"/>
    <col min="45" max="45" width="15.00390625" style="0" customWidth="1"/>
    <col min="46" max="46" width="17.57421875" style="0" customWidth="1"/>
  </cols>
  <sheetData>
    <row r="1" spans="1:46" ht="12.75">
      <c r="A1" t="s">
        <v>507</v>
      </c>
      <c r="B1" t="s">
        <v>508</v>
      </c>
      <c r="C1" t="s">
        <v>509</v>
      </c>
      <c r="D1" t="s">
        <v>510</v>
      </c>
      <c r="E1" t="s">
        <v>511</v>
      </c>
      <c r="F1" t="s">
        <v>512</v>
      </c>
      <c r="G1" t="s">
        <v>513</v>
      </c>
      <c r="H1" t="s">
        <v>514</v>
      </c>
      <c r="I1" t="s">
        <v>515</v>
      </c>
      <c r="J1" t="s">
        <v>516</v>
      </c>
      <c r="K1" t="s">
        <v>517</v>
      </c>
      <c r="L1" t="s">
        <v>518</v>
      </c>
      <c r="M1" t="s">
        <v>519</v>
      </c>
      <c r="N1" t="s">
        <v>520</v>
      </c>
      <c r="O1" t="s">
        <v>521</v>
      </c>
      <c r="P1" t="s">
        <v>522</v>
      </c>
      <c r="Q1" t="s">
        <v>523</v>
      </c>
      <c r="R1" t="s">
        <v>524</v>
      </c>
      <c r="S1" t="s">
        <v>525</v>
      </c>
      <c r="T1" t="s">
        <v>526</v>
      </c>
      <c r="U1" t="s">
        <v>527</v>
      </c>
      <c r="V1" t="s">
        <v>528</v>
      </c>
      <c r="W1" t="s">
        <v>529</v>
      </c>
      <c r="X1" t="s">
        <v>530</v>
      </c>
      <c r="Y1" t="s">
        <v>531</v>
      </c>
      <c r="Z1" t="s">
        <v>532</v>
      </c>
      <c r="AA1" t="s">
        <v>533</v>
      </c>
      <c r="AB1" t="s">
        <v>534</v>
      </c>
      <c r="AC1" t="s">
        <v>535</v>
      </c>
      <c r="AD1" t="s">
        <v>536</v>
      </c>
      <c r="AE1" t="s">
        <v>537</v>
      </c>
      <c r="AF1" t="s">
        <v>538</v>
      </c>
      <c r="AG1" t="s">
        <v>539</v>
      </c>
      <c r="AH1" t="s">
        <v>540</v>
      </c>
      <c r="AI1" t="s">
        <v>541</v>
      </c>
      <c r="AJ1" t="s">
        <v>542</v>
      </c>
      <c r="AK1" t="s">
        <v>543</v>
      </c>
      <c r="AL1" t="s">
        <v>544</v>
      </c>
      <c r="AM1" t="s">
        <v>545</v>
      </c>
      <c r="AN1" t="s">
        <v>546</v>
      </c>
      <c r="AO1" t="s">
        <v>547</v>
      </c>
      <c r="AP1" t="s">
        <v>548</v>
      </c>
      <c r="AQ1" t="s">
        <v>549</v>
      </c>
      <c r="AR1" t="s">
        <v>550</v>
      </c>
      <c r="AS1" t="s">
        <v>551</v>
      </c>
      <c r="AT1" t="s">
        <v>552</v>
      </c>
    </row>
    <row r="2" spans="1:46" ht="12.75">
      <c r="A2">
        <v>3</v>
      </c>
      <c r="C2" t="s">
        <v>553</v>
      </c>
      <c r="D2" t="s">
        <v>554</v>
      </c>
      <c r="E2" t="s">
        <v>555</v>
      </c>
      <c r="F2">
        <v>1</v>
      </c>
      <c r="I2">
        <v>3</v>
      </c>
      <c r="J2">
        <v>3</v>
      </c>
      <c r="K2">
        <v>2</v>
      </c>
      <c r="L2">
        <v>4</v>
      </c>
      <c r="M2">
        <v>5</v>
      </c>
      <c r="O2">
        <v>3</v>
      </c>
      <c r="P2">
        <v>4</v>
      </c>
      <c r="Q2">
        <v>3</v>
      </c>
      <c r="R2">
        <v>3</v>
      </c>
      <c r="S2">
        <v>4</v>
      </c>
      <c r="T2">
        <v>5</v>
      </c>
      <c r="U2">
        <v>5</v>
      </c>
      <c r="V2">
        <v>4</v>
      </c>
      <c r="W2">
        <v>3</v>
      </c>
      <c r="Y2">
        <v>2</v>
      </c>
      <c r="AA2">
        <v>2</v>
      </c>
      <c r="AB2">
        <v>3</v>
      </c>
      <c r="AC2">
        <v>4</v>
      </c>
      <c r="AD2">
        <v>5</v>
      </c>
      <c r="AE2">
        <v>4</v>
      </c>
      <c r="AG2">
        <v>2</v>
      </c>
      <c r="AH2" t="s">
        <v>556</v>
      </c>
      <c r="AI2" t="s">
        <v>556</v>
      </c>
      <c r="AJ2">
        <v>2</v>
      </c>
      <c r="AL2">
        <v>2</v>
      </c>
      <c r="AO2">
        <v>4</v>
      </c>
      <c r="AP2">
        <v>3</v>
      </c>
      <c r="AS2" s="1">
        <v>39794.72790509259</v>
      </c>
      <c r="AT2" t="s">
        <v>557</v>
      </c>
    </row>
    <row r="3" spans="1:46" ht="12.75">
      <c r="A3">
        <v>4</v>
      </c>
      <c r="C3" t="s">
        <v>553</v>
      </c>
      <c r="D3" t="s">
        <v>558</v>
      </c>
      <c r="AS3" s="1">
        <v>39794.767916666664</v>
      </c>
      <c r="AT3" t="s">
        <v>559</v>
      </c>
    </row>
    <row r="4" spans="1:46" ht="12.75">
      <c r="A4">
        <v>5</v>
      </c>
      <c r="C4" t="s">
        <v>560</v>
      </c>
      <c r="F4">
        <v>2</v>
      </c>
      <c r="I4">
        <v>5</v>
      </c>
      <c r="J4">
        <v>5</v>
      </c>
      <c r="K4">
        <v>4</v>
      </c>
      <c r="L4">
        <v>3</v>
      </c>
      <c r="M4">
        <v>4</v>
      </c>
      <c r="O4">
        <v>5</v>
      </c>
      <c r="P4">
        <v>4</v>
      </c>
      <c r="Q4">
        <v>3</v>
      </c>
      <c r="R4">
        <v>4</v>
      </c>
      <c r="S4">
        <v>4</v>
      </c>
      <c r="T4">
        <v>4</v>
      </c>
      <c r="V4">
        <v>4</v>
      </c>
      <c r="W4">
        <v>4</v>
      </c>
      <c r="Y4">
        <v>4</v>
      </c>
      <c r="AA4">
        <v>5</v>
      </c>
      <c r="AB4">
        <v>5</v>
      </c>
      <c r="AC4">
        <v>5</v>
      </c>
      <c r="AD4">
        <v>5</v>
      </c>
      <c r="AE4">
        <v>5</v>
      </c>
      <c r="AG4">
        <v>2</v>
      </c>
      <c r="AH4" t="s">
        <v>556</v>
      </c>
      <c r="AI4" t="s">
        <v>556</v>
      </c>
      <c r="AL4">
        <v>3</v>
      </c>
      <c r="AM4">
        <v>3</v>
      </c>
      <c r="AO4">
        <v>4</v>
      </c>
      <c r="AP4">
        <v>3</v>
      </c>
      <c r="AR4" s="101" t="s">
        <v>561</v>
      </c>
      <c r="AS4" s="1">
        <v>39794.78804398148</v>
      </c>
      <c r="AT4" t="s">
        <v>562</v>
      </c>
    </row>
    <row r="5" spans="1:46" ht="12.75">
      <c r="A5">
        <v>6</v>
      </c>
      <c r="C5" t="s">
        <v>553</v>
      </c>
      <c r="D5" t="s">
        <v>558</v>
      </c>
      <c r="E5" t="s">
        <v>563</v>
      </c>
      <c r="F5">
        <v>1</v>
      </c>
      <c r="I5">
        <v>4</v>
      </c>
      <c r="J5">
        <v>4</v>
      </c>
      <c r="K5">
        <v>5</v>
      </c>
      <c r="L5">
        <v>2</v>
      </c>
      <c r="M5">
        <v>4</v>
      </c>
      <c r="O5">
        <v>4</v>
      </c>
      <c r="P5">
        <v>4</v>
      </c>
      <c r="Q5">
        <v>4</v>
      </c>
      <c r="R5">
        <v>4</v>
      </c>
      <c r="S5">
        <v>4</v>
      </c>
      <c r="T5">
        <v>2</v>
      </c>
      <c r="U5">
        <v>4</v>
      </c>
      <c r="V5">
        <v>3</v>
      </c>
      <c r="W5">
        <v>2</v>
      </c>
      <c r="Y5">
        <v>1</v>
      </c>
      <c r="AA5">
        <v>5</v>
      </c>
      <c r="AB5">
        <v>3</v>
      </c>
      <c r="AC5">
        <v>4</v>
      </c>
      <c r="AD5">
        <v>4</v>
      </c>
      <c r="AG5">
        <v>4</v>
      </c>
      <c r="AH5" t="s">
        <v>564</v>
      </c>
      <c r="AI5" t="s">
        <v>556</v>
      </c>
      <c r="AL5">
        <v>3</v>
      </c>
      <c r="AM5">
        <v>2</v>
      </c>
      <c r="AO5">
        <v>4</v>
      </c>
      <c r="AP5">
        <v>2</v>
      </c>
      <c r="AS5" s="1">
        <v>39794.83306712963</v>
      </c>
      <c r="AT5" t="s">
        <v>565</v>
      </c>
    </row>
    <row r="6" spans="1:46" ht="12.75">
      <c r="A6">
        <v>7</v>
      </c>
      <c r="C6" t="s">
        <v>553</v>
      </c>
      <c r="I6">
        <v>3</v>
      </c>
      <c r="J6">
        <v>3</v>
      </c>
      <c r="K6">
        <v>3</v>
      </c>
      <c r="L6">
        <v>4</v>
      </c>
      <c r="M6">
        <v>4</v>
      </c>
      <c r="O6">
        <v>4</v>
      </c>
      <c r="P6">
        <v>5</v>
      </c>
      <c r="Q6">
        <v>5</v>
      </c>
      <c r="R6">
        <v>5</v>
      </c>
      <c r="S6">
        <v>5</v>
      </c>
      <c r="T6">
        <v>5</v>
      </c>
      <c r="U6">
        <v>5</v>
      </c>
      <c r="V6">
        <v>5</v>
      </c>
      <c r="W6">
        <v>5</v>
      </c>
      <c r="Y6">
        <v>5</v>
      </c>
      <c r="AA6">
        <v>3</v>
      </c>
      <c r="AB6">
        <v>4</v>
      </c>
      <c r="AC6">
        <v>5</v>
      </c>
      <c r="AD6">
        <v>5</v>
      </c>
      <c r="AE6">
        <v>4</v>
      </c>
      <c r="AG6">
        <v>3</v>
      </c>
      <c r="AH6" t="s">
        <v>556</v>
      </c>
      <c r="AI6" t="s">
        <v>564</v>
      </c>
      <c r="AJ6">
        <v>3</v>
      </c>
      <c r="AL6">
        <v>5</v>
      </c>
      <c r="AM6">
        <v>5</v>
      </c>
      <c r="AO6">
        <v>4</v>
      </c>
      <c r="AP6">
        <v>5</v>
      </c>
      <c r="AS6" s="1">
        <v>39794.97090277778</v>
      </c>
      <c r="AT6" s="2">
        <v>89141115211</v>
      </c>
    </row>
    <row r="7" spans="1:46" ht="12.75">
      <c r="A7">
        <v>8</v>
      </c>
      <c r="C7" t="s">
        <v>553</v>
      </c>
      <c r="D7" t="s">
        <v>558</v>
      </c>
      <c r="E7" t="s">
        <v>566</v>
      </c>
      <c r="F7">
        <v>1</v>
      </c>
      <c r="I7">
        <v>4</v>
      </c>
      <c r="J7">
        <v>4</v>
      </c>
      <c r="K7">
        <v>4</v>
      </c>
      <c r="L7">
        <v>5</v>
      </c>
      <c r="M7">
        <v>5</v>
      </c>
      <c r="O7">
        <v>5</v>
      </c>
      <c r="P7">
        <v>5</v>
      </c>
      <c r="Q7">
        <v>5</v>
      </c>
      <c r="R7">
        <v>4</v>
      </c>
      <c r="S7">
        <v>5</v>
      </c>
      <c r="T7">
        <v>5</v>
      </c>
      <c r="U7">
        <v>5</v>
      </c>
      <c r="V7">
        <v>5</v>
      </c>
      <c r="W7">
        <v>5</v>
      </c>
      <c r="Y7">
        <v>5</v>
      </c>
      <c r="AA7">
        <v>5</v>
      </c>
      <c r="AB7">
        <v>5</v>
      </c>
      <c r="AC7">
        <v>4</v>
      </c>
      <c r="AD7">
        <v>4</v>
      </c>
      <c r="AE7">
        <v>5</v>
      </c>
      <c r="AG7">
        <v>3</v>
      </c>
      <c r="AH7" t="s">
        <v>564</v>
      </c>
      <c r="AI7" t="s">
        <v>564</v>
      </c>
      <c r="AJ7">
        <v>5</v>
      </c>
      <c r="AL7">
        <v>5</v>
      </c>
      <c r="AM7">
        <v>5</v>
      </c>
      <c r="AO7">
        <v>5</v>
      </c>
      <c r="AP7">
        <v>5</v>
      </c>
      <c r="AS7" s="1">
        <v>39795.56028935185</v>
      </c>
      <c r="AT7" s="2">
        <v>212170182108</v>
      </c>
    </row>
    <row r="8" spans="1:46" ht="12.75">
      <c r="A8">
        <v>9</v>
      </c>
      <c r="C8" t="s">
        <v>553</v>
      </c>
      <c r="D8" t="s">
        <v>558</v>
      </c>
      <c r="E8" t="s">
        <v>567</v>
      </c>
      <c r="F8">
        <v>2</v>
      </c>
      <c r="I8">
        <v>4</v>
      </c>
      <c r="J8">
        <v>4</v>
      </c>
      <c r="K8">
        <v>4</v>
      </c>
      <c r="L8">
        <v>4</v>
      </c>
      <c r="M8">
        <v>3</v>
      </c>
      <c r="O8">
        <v>4</v>
      </c>
      <c r="P8">
        <v>4</v>
      </c>
      <c r="Q8">
        <v>3</v>
      </c>
      <c r="R8">
        <v>3</v>
      </c>
      <c r="S8">
        <v>4</v>
      </c>
      <c r="T8">
        <v>5</v>
      </c>
      <c r="U8">
        <v>3</v>
      </c>
      <c r="V8">
        <v>3</v>
      </c>
      <c r="W8">
        <v>4</v>
      </c>
      <c r="Y8">
        <v>4</v>
      </c>
      <c r="AA8">
        <v>4</v>
      </c>
      <c r="AB8">
        <v>3</v>
      </c>
      <c r="AC8">
        <v>3</v>
      </c>
      <c r="AD8">
        <v>3</v>
      </c>
      <c r="AE8">
        <v>4</v>
      </c>
      <c r="AG8">
        <v>4</v>
      </c>
      <c r="AH8" t="s">
        <v>556</v>
      </c>
      <c r="AI8" t="s">
        <v>556</v>
      </c>
      <c r="AL8">
        <v>4</v>
      </c>
      <c r="AM8">
        <v>4</v>
      </c>
      <c r="AO8">
        <v>4</v>
      </c>
      <c r="AP8">
        <v>4</v>
      </c>
      <c r="AR8" s="101" t="s">
        <v>568</v>
      </c>
      <c r="AS8" s="1">
        <v>39795.576898148145</v>
      </c>
      <c r="AT8" t="s">
        <v>569</v>
      </c>
    </row>
    <row r="9" spans="1:46" ht="12.75">
      <c r="A9">
        <v>10</v>
      </c>
      <c r="C9" t="s">
        <v>553</v>
      </c>
      <c r="E9" t="s">
        <v>570</v>
      </c>
      <c r="F9">
        <v>1</v>
      </c>
      <c r="I9">
        <v>4</v>
      </c>
      <c r="J9">
        <v>5</v>
      </c>
      <c r="K9">
        <v>5</v>
      </c>
      <c r="L9">
        <v>4</v>
      </c>
      <c r="M9">
        <v>2</v>
      </c>
      <c r="O9">
        <v>5</v>
      </c>
      <c r="P9">
        <v>5</v>
      </c>
      <c r="Q9">
        <v>5</v>
      </c>
      <c r="R9">
        <v>2</v>
      </c>
      <c r="S9">
        <v>3</v>
      </c>
      <c r="T9">
        <v>5</v>
      </c>
      <c r="U9">
        <v>5</v>
      </c>
      <c r="V9">
        <v>4</v>
      </c>
      <c r="W9">
        <v>3</v>
      </c>
      <c r="Y9">
        <v>4</v>
      </c>
      <c r="AA9">
        <v>5</v>
      </c>
      <c r="AB9">
        <v>5</v>
      </c>
      <c r="AC9">
        <v>2</v>
      </c>
      <c r="AD9">
        <v>4</v>
      </c>
      <c r="AE9">
        <v>3</v>
      </c>
      <c r="AG9">
        <v>3</v>
      </c>
      <c r="AH9" t="s">
        <v>564</v>
      </c>
      <c r="AI9" t="s">
        <v>564</v>
      </c>
      <c r="AJ9">
        <v>3</v>
      </c>
      <c r="AL9">
        <v>5</v>
      </c>
      <c r="AM9">
        <v>3</v>
      </c>
      <c r="AO9">
        <v>4</v>
      </c>
      <c r="AS9" s="1">
        <v>39795.71601851852</v>
      </c>
      <c r="AT9" t="s">
        <v>571</v>
      </c>
    </row>
    <row r="10" spans="1:46" ht="12.75">
      <c r="A10">
        <v>11</v>
      </c>
      <c r="C10" t="s">
        <v>553</v>
      </c>
      <c r="D10" t="s">
        <v>558</v>
      </c>
      <c r="E10" t="s">
        <v>572</v>
      </c>
      <c r="F10">
        <v>1</v>
      </c>
      <c r="I10">
        <v>4</v>
      </c>
      <c r="J10">
        <v>3</v>
      </c>
      <c r="K10">
        <v>4</v>
      </c>
      <c r="L10">
        <v>3</v>
      </c>
      <c r="M10">
        <v>4</v>
      </c>
      <c r="O10">
        <v>4</v>
      </c>
      <c r="P10">
        <v>4</v>
      </c>
      <c r="Q10">
        <v>3</v>
      </c>
      <c r="R10">
        <v>5</v>
      </c>
      <c r="S10">
        <v>4</v>
      </c>
      <c r="T10">
        <v>4</v>
      </c>
      <c r="U10">
        <v>4</v>
      </c>
      <c r="V10">
        <v>4</v>
      </c>
      <c r="W10">
        <v>4</v>
      </c>
      <c r="Y10">
        <v>4</v>
      </c>
      <c r="AA10">
        <v>4</v>
      </c>
      <c r="AB10">
        <v>5</v>
      </c>
      <c r="AC10">
        <v>5</v>
      </c>
      <c r="AD10">
        <v>4</v>
      </c>
      <c r="AE10">
        <v>4</v>
      </c>
      <c r="AG10">
        <v>4</v>
      </c>
      <c r="AH10" t="s">
        <v>556</v>
      </c>
      <c r="AI10" t="s">
        <v>556</v>
      </c>
      <c r="AL10">
        <v>4</v>
      </c>
      <c r="AM10">
        <v>4</v>
      </c>
      <c r="AO10">
        <v>4</v>
      </c>
      <c r="AP10">
        <v>4</v>
      </c>
      <c r="AS10" s="1">
        <v>39795.81862268518</v>
      </c>
      <c r="AT10" t="s">
        <v>573</v>
      </c>
    </row>
    <row r="11" spans="1:46" ht="12.75">
      <c r="A11">
        <v>12</v>
      </c>
      <c r="C11" t="s">
        <v>553</v>
      </c>
      <c r="D11" t="s">
        <v>574</v>
      </c>
      <c r="E11" t="s">
        <v>575</v>
      </c>
      <c r="F11">
        <v>2</v>
      </c>
      <c r="I11">
        <v>3</v>
      </c>
      <c r="J11">
        <v>4</v>
      </c>
      <c r="K11">
        <v>3</v>
      </c>
      <c r="L11">
        <v>3</v>
      </c>
      <c r="M11">
        <v>3</v>
      </c>
      <c r="O11">
        <v>2</v>
      </c>
      <c r="P11">
        <v>4</v>
      </c>
      <c r="Q11">
        <v>2</v>
      </c>
      <c r="R11">
        <v>1</v>
      </c>
      <c r="S11">
        <v>3</v>
      </c>
      <c r="T11">
        <v>4</v>
      </c>
      <c r="U11">
        <v>4</v>
      </c>
      <c r="V11">
        <v>4</v>
      </c>
      <c r="W11">
        <v>4</v>
      </c>
      <c r="Y11">
        <v>4</v>
      </c>
      <c r="AA11">
        <v>4</v>
      </c>
      <c r="AB11">
        <v>4</v>
      </c>
      <c r="AC11">
        <v>4</v>
      </c>
      <c r="AD11">
        <v>4</v>
      </c>
      <c r="AE11">
        <v>3</v>
      </c>
      <c r="AG11">
        <v>2</v>
      </c>
      <c r="AH11" t="s">
        <v>556</v>
      </c>
      <c r="AI11" t="s">
        <v>556</v>
      </c>
      <c r="AL11">
        <v>4</v>
      </c>
      <c r="AM11">
        <v>3</v>
      </c>
      <c r="AO11">
        <v>4</v>
      </c>
      <c r="AP11">
        <v>3</v>
      </c>
      <c r="AS11" s="1">
        <v>39795.819502314815</v>
      </c>
      <c r="AT11" t="s">
        <v>576</v>
      </c>
    </row>
    <row r="12" spans="1:46" ht="12.75">
      <c r="A12">
        <v>13</v>
      </c>
      <c r="C12" t="s">
        <v>553</v>
      </c>
      <c r="D12" t="s">
        <v>574</v>
      </c>
      <c r="E12" t="s">
        <v>577</v>
      </c>
      <c r="F12">
        <v>2</v>
      </c>
      <c r="I12">
        <v>4</v>
      </c>
      <c r="J12">
        <v>2</v>
      </c>
      <c r="K12">
        <v>2</v>
      </c>
      <c r="L12">
        <v>2</v>
      </c>
      <c r="M12">
        <v>4</v>
      </c>
      <c r="O12">
        <v>4</v>
      </c>
      <c r="P12">
        <v>4</v>
      </c>
      <c r="Q12">
        <v>4</v>
      </c>
      <c r="R12">
        <v>4</v>
      </c>
      <c r="S12">
        <v>4</v>
      </c>
      <c r="T12">
        <v>2</v>
      </c>
      <c r="U12">
        <v>4</v>
      </c>
      <c r="V12">
        <v>4</v>
      </c>
      <c r="W12">
        <v>4</v>
      </c>
      <c r="Y12">
        <v>4</v>
      </c>
      <c r="AA12">
        <v>1</v>
      </c>
      <c r="AB12">
        <v>4</v>
      </c>
      <c r="AC12">
        <v>4</v>
      </c>
      <c r="AD12">
        <v>4</v>
      </c>
      <c r="AE12">
        <v>2</v>
      </c>
      <c r="AG12">
        <v>5</v>
      </c>
      <c r="AH12" t="s">
        <v>564</v>
      </c>
      <c r="AI12" t="s">
        <v>564</v>
      </c>
      <c r="AJ12">
        <v>4</v>
      </c>
      <c r="AL12">
        <v>3</v>
      </c>
      <c r="AM12">
        <v>2</v>
      </c>
      <c r="AO12">
        <v>4</v>
      </c>
      <c r="AP12">
        <v>4</v>
      </c>
      <c r="AS12" s="1">
        <v>39795.82697916667</v>
      </c>
      <c r="AT12" t="s">
        <v>578</v>
      </c>
    </row>
    <row r="13" spans="1:46" ht="12.75">
      <c r="A13">
        <v>14</v>
      </c>
      <c r="C13" t="s">
        <v>553</v>
      </c>
      <c r="D13" t="s">
        <v>558</v>
      </c>
      <c r="E13" t="s">
        <v>572</v>
      </c>
      <c r="F13">
        <v>1</v>
      </c>
      <c r="I13">
        <v>4</v>
      </c>
      <c r="J13">
        <v>4</v>
      </c>
      <c r="K13">
        <v>3</v>
      </c>
      <c r="L13">
        <v>3</v>
      </c>
      <c r="M13">
        <v>2</v>
      </c>
      <c r="O13">
        <v>3</v>
      </c>
      <c r="P13">
        <v>2</v>
      </c>
      <c r="Q13">
        <v>3</v>
      </c>
      <c r="R13">
        <v>2</v>
      </c>
      <c r="S13">
        <v>3</v>
      </c>
      <c r="T13">
        <v>5</v>
      </c>
      <c r="U13">
        <v>5</v>
      </c>
      <c r="V13">
        <v>4</v>
      </c>
      <c r="W13">
        <v>3</v>
      </c>
      <c r="Y13">
        <v>3</v>
      </c>
      <c r="AA13">
        <v>3</v>
      </c>
      <c r="AB13">
        <v>3</v>
      </c>
      <c r="AC13">
        <v>2</v>
      </c>
      <c r="AD13">
        <v>3</v>
      </c>
      <c r="AE13">
        <v>3</v>
      </c>
      <c r="AG13">
        <v>2</v>
      </c>
      <c r="AH13" t="s">
        <v>556</v>
      </c>
      <c r="AI13" t="s">
        <v>556</v>
      </c>
      <c r="AL13">
        <v>4</v>
      </c>
      <c r="AM13">
        <v>5</v>
      </c>
      <c r="AO13">
        <v>4</v>
      </c>
      <c r="AS13" s="1">
        <v>39795.86047453704</v>
      </c>
      <c r="AT13" t="s">
        <v>579</v>
      </c>
    </row>
    <row r="14" spans="1:46" ht="12.75">
      <c r="A14">
        <v>15</v>
      </c>
      <c r="C14" t="s">
        <v>553</v>
      </c>
      <c r="D14" t="s">
        <v>574</v>
      </c>
      <c r="E14" t="s">
        <v>580</v>
      </c>
      <c r="I14">
        <v>2</v>
      </c>
      <c r="J14">
        <v>4</v>
      </c>
      <c r="K14">
        <v>3</v>
      </c>
      <c r="L14">
        <v>4</v>
      </c>
      <c r="M14">
        <v>3</v>
      </c>
      <c r="O14">
        <v>1</v>
      </c>
      <c r="P14">
        <v>5</v>
      </c>
      <c r="Q14">
        <v>3</v>
      </c>
      <c r="R14">
        <v>3</v>
      </c>
      <c r="S14">
        <v>4</v>
      </c>
      <c r="T14">
        <v>5</v>
      </c>
      <c r="U14">
        <v>4</v>
      </c>
      <c r="V14">
        <v>3</v>
      </c>
      <c r="W14">
        <v>3</v>
      </c>
      <c r="Y14">
        <v>5</v>
      </c>
      <c r="AA14">
        <v>2</v>
      </c>
      <c r="AB14">
        <v>3</v>
      </c>
      <c r="AC14">
        <v>4</v>
      </c>
      <c r="AD14">
        <v>5</v>
      </c>
      <c r="AE14">
        <v>1</v>
      </c>
      <c r="AG14">
        <v>3</v>
      </c>
      <c r="AH14" t="s">
        <v>564</v>
      </c>
      <c r="AI14" t="s">
        <v>556</v>
      </c>
      <c r="AL14">
        <v>4</v>
      </c>
      <c r="AM14">
        <v>4</v>
      </c>
      <c r="AO14">
        <v>4</v>
      </c>
      <c r="AP14">
        <v>4</v>
      </c>
      <c r="AS14" s="1">
        <v>39795.9490625</v>
      </c>
      <c r="AT14" s="2">
        <v>87235118251</v>
      </c>
    </row>
    <row r="15" spans="1:46" ht="12.75">
      <c r="A15">
        <v>16</v>
      </c>
      <c r="C15" t="s">
        <v>553</v>
      </c>
      <c r="D15" t="s">
        <v>558</v>
      </c>
      <c r="E15" t="s">
        <v>581</v>
      </c>
      <c r="F15">
        <v>1</v>
      </c>
      <c r="I15">
        <v>4</v>
      </c>
      <c r="J15">
        <v>3</v>
      </c>
      <c r="K15">
        <v>4</v>
      </c>
      <c r="L15">
        <v>4</v>
      </c>
      <c r="M15">
        <v>3</v>
      </c>
      <c r="O15">
        <v>4</v>
      </c>
      <c r="P15">
        <v>5</v>
      </c>
      <c r="Q15">
        <v>4</v>
      </c>
      <c r="R15">
        <v>3</v>
      </c>
      <c r="S15">
        <v>3</v>
      </c>
      <c r="T15">
        <v>4</v>
      </c>
      <c r="U15">
        <v>3</v>
      </c>
      <c r="V15">
        <v>3</v>
      </c>
      <c r="W15">
        <v>3</v>
      </c>
      <c r="Y15">
        <v>5</v>
      </c>
      <c r="AA15">
        <v>4</v>
      </c>
      <c r="AB15">
        <v>5</v>
      </c>
      <c r="AC15">
        <v>5</v>
      </c>
      <c r="AD15">
        <v>5</v>
      </c>
      <c r="AE15">
        <v>3</v>
      </c>
      <c r="AG15">
        <v>4</v>
      </c>
      <c r="AH15" t="s">
        <v>556</v>
      </c>
      <c r="AI15" t="s">
        <v>556</v>
      </c>
      <c r="AL15">
        <v>5</v>
      </c>
      <c r="AM15">
        <v>5</v>
      </c>
      <c r="AO15">
        <v>4</v>
      </c>
      <c r="AS15" s="1">
        <v>39796.01064814815</v>
      </c>
      <c r="AT15" t="s">
        <v>582</v>
      </c>
    </row>
    <row r="16" spans="1:46" ht="12.75">
      <c r="A16">
        <v>17</v>
      </c>
      <c r="C16" t="s">
        <v>553</v>
      </c>
      <c r="D16" t="s">
        <v>574</v>
      </c>
      <c r="E16" t="s">
        <v>577</v>
      </c>
      <c r="F16">
        <v>4</v>
      </c>
      <c r="I16">
        <v>4</v>
      </c>
      <c r="J16">
        <v>2</v>
      </c>
      <c r="K16">
        <v>3</v>
      </c>
      <c r="L16">
        <v>4</v>
      </c>
      <c r="M16">
        <v>5</v>
      </c>
      <c r="O16">
        <v>4</v>
      </c>
      <c r="P16">
        <v>5</v>
      </c>
      <c r="Q16">
        <v>4</v>
      </c>
      <c r="R16">
        <v>5</v>
      </c>
      <c r="S16">
        <v>5</v>
      </c>
      <c r="T16">
        <v>5</v>
      </c>
      <c r="U16">
        <v>5</v>
      </c>
      <c r="V16">
        <v>5</v>
      </c>
      <c r="W16">
        <v>5</v>
      </c>
      <c r="Y16">
        <v>5</v>
      </c>
      <c r="AA16">
        <v>5</v>
      </c>
      <c r="AB16">
        <v>5</v>
      </c>
      <c r="AC16">
        <v>5</v>
      </c>
      <c r="AD16">
        <v>5</v>
      </c>
      <c r="AE16">
        <v>5</v>
      </c>
      <c r="AG16">
        <v>5</v>
      </c>
      <c r="AH16" t="s">
        <v>564</v>
      </c>
      <c r="AI16" t="s">
        <v>564</v>
      </c>
      <c r="AJ16">
        <v>5</v>
      </c>
      <c r="AL16">
        <v>5</v>
      </c>
      <c r="AM16">
        <v>5</v>
      </c>
      <c r="AO16">
        <v>5</v>
      </c>
      <c r="AP16">
        <v>4</v>
      </c>
      <c r="AR16" t="s">
        <v>583</v>
      </c>
      <c r="AS16" s="1">
        <v>39796.57494212963</v>
      </c>
      <c r="AT16" s="2">
        <v>87220110176</v>
      </c>
    </row>
    <row r="17" spans="1:46" ht="12.75">
      <c r="A17">
        <v>18</v>
      </c>
      <c r="C17" t="s">
        <v>553</v>
      </c>
      <c r="D17" t="s">
        <v>558</v>
      </c>
      <c r="E17" t="s">
        <v>580</v>
      </c>
      <c r="F17">
        <v>2</v>
      </c>
      <c r="I17">
        <v>3</v>
      </c>
      <c r="J17">
        <v>4</v>
      </c>
      <c r="K17">
        <v>3</v>
      </c>
      <c r="L17">
        <v>5</v>
      </c>
      <c r="M17">
        <v>4</v>
      </c>
      <c r="O17">
        <v>2</v>
      </c>
      <c r="P17">
        <v>4</v>
      </c>
      <c r="Q17">
        <v>4</v>
      </c>
      <c r="R17">
        <v>4</v>
      </c>
      <c r="S17">
        <v>4</v>
      </c>
      <c r="T17">
        <v>5</v>
      </c>
      <c r="U17">
        <v>4</v>
      </c>
      <c r="V17">
        <v>4</v>
      </c>
      <c r="W17">
        <v>3</v>
      </c>
      <c r="Y17">
        <v>5</v>
      </c>
      <c r="AA17">
        <v>2</v>
      </c>
      <c r="AB17">
        <v>5</v>
      </c>
      <c r="AC17">
        <v>5</v>
      </c>
      <c r="AD17">
        <v>5</v>
      </c>
      <c r="AE17">
        <v>3</v>
      </c>
      <c r="AG17">
        <v>3</v>
      </c>
      <c r="AH17" t="s">
        <v>564</v>
      </c>
      <c r="AI17" t="s">
        <v>556</v>
      </c>
      <c r="AL17">
        <v>4</v>
      </c>
      <c r="AM17">
        <v>4</v>
      </c>
      <c r="AO17">
        <v>2</v>
      </c>
      <c r="AP17">
        <v>4</v>
      </c>
      <c r="AS17" s="1">
        <v>39796.592986111114</v>
      </c>
      <c r="AT17" t="s">
        <v>584</v>
      </c>
    </row>
    <row r="18" spans="1:46" ht="12.75">
      <c r="A18">
        <v>19</v>
      </c>
      <c r="C18" t="s">
        <v>553</v>
      </c>
      <c r="D18" t="s">
        <v>574</v>
      </c>
      <c r="E18" t="s">
        <v>585</v>
      </c>
      <c r="F18">
        <v>1</v>
      </c>
      <c r="I18">
        <v>3</v>
      </c>
      <c r="J18">
        <v>4</v>
      </c>
      <c r="K18">
        <v>4</v>
      </c>
      <c r="L18">
        <v>5</v>
      </c>
      <c r="M18">
        <v>2</v>
      </c>
      <c r="O18">
        <v>4</v>
      </c>
      <c r="P18">
        <v>5</v>
      </c>
      <c r="Q18">
        <v>4</v>
      </c>
      <c r="R18">
        <v>5</v>
      </c>
      <c r="S18">
        <v>5</v>
      </c>
      <c r="T18">
        <v>5</v>
      </c>
      <c r="U18">
        <v>5</v>
      </c>
      <c r="V18">
        <v>5</v>
      </c>
      <c r="W18">
        <v>5</v>
      </c>
      <c r="Y18">
        <v>5</v>
      </c>
      <c r="AA18">
        <v>5</v>
      </c>
      <c r="AB18">
        <v>5</v>
      </c>
      <c r="AC18">
        <v>5</v>
      </c>
      <c r="AD18">
        <v>5</v>
      </c>
      <c r="AE18">
        <v>3</v>
      </c>
      <c r="AG18">
        <v>3</v>
      </c>
      <c r="AH18" t="s">
        <v>556</v>
      </c>
      <c r="AI18" t="s">
        <v>556</v>
      </c>
      <c r="AL18">
        <v>5</v>
      </c>
      <c r="AM18">
        <v>5</v>
      </c>
      <c r="AO18">
        <v>5</v>
      </c>
      <c r="AP18">
        <v>4</v>
      </c>
      <c r="AR18" s="101" t="s">
        <v>586</v>
      </c>
      <c r="AS18" s="1">
        <v>39796.64740740741</v>
      </c>
      <c r="AT18" s="2">
        <v>82158181153</v>
      </c>
    </row>
    <row r="19" spans="1:46" ht="12.75">
      <c r="A19">
        <v>20</v>
      </c>
      <c r="C19" t="s">
        <v>553</v>
      </c>
      <c r="D19" t="s">
        <v>574</v>
      </c>
      <c r="E19" t="s">
        <v>587</v>
      </c>
      <c r="F19">
        <v>1</v>
      </c>
      <c r="I19">
        <v>3</v>
      </c>
      <c r="J19">
        <v>1</v>
      </c>
      <c r="K19">
        <v>2</v>
      </c>
      <c r="L19">
        <v>2</v>
      </c>
      <c r="M19">
        <v>3</v>
      </c>
      <c r="O19">
        <v>2</v>
      </c>
      <c r="P19">
        <v>3</v>
      </c>
      <c r="Q19">
        <v>2</v>
      </c>
      <c r="R19">
        <v>4</v>
      </c>
      <c r="S19">
        <v>4</v>
      </c>
      <c r="T19">
        <v>3</v>
      </c>
      <c r="U19">
        <v>5</v>
      </c>
      <c r="V19">
        <v>3</v>
      </c>
      <c r="W19">
        <v>3</v>
      </c>
      <c r="Y19">
        <v>1</v>
      </c>
      <c r="AA19">
        <v>4</v>
      </c>
      <c r="AB19">
        <v>5</v>
      </c>
      <c r="AC19">
        <v>5</v>
      </c>
      <c r="AD19">
        <v>5</v>
      </c>
      <c r="AE19">
        <v>1</v>
      </c>
      <c r="AG19">
        <v>1</v>
      </c>
      <c r="AH19" t="s">
        <v>556</v>
      </c>
      <c r="AI19" t="s">
        <v>556</v>
      </c>
      <c r="AL19">
        <v>1</v>
      </c>
      <c r="AM19">
        <v>1</v>
      </c>
      <c r="AO19">
        <v>2</v>
      </c>
      <c r="AP19">
        <v>3</v>
      </c>
      <c r="AR19" s="101" t="s">
        <v>600</v>
      </c>
      <c r="AS19" s="1">
        <v>39796.6941087963</v>
      </c>
      <c r="AT19" t="s">
        <v>601</v>
      </c>
    </row>
    <row r="20" spans="1:46" ht="12.75">
      <c r="A20">
        <v>21</v>
      </c>
      <c r="C20" t="s">
        <v>553</v>
      </c>
      <c r="D20" t="s">
        <v>558</v>
      </c>
      <c r="E20" t="s">
        <v>602</v>
      </c>
      <c r="F20">
        <v>2</v>
      </c>
      <c r="I20">
        <v>2</v>
      </c>
      <c r="J20">
        <v>3</v>
      </c>
      <c r="K20">
        <v>3</v>
      </c>
      <c r="L20">
        <v>1</v>
      </c>
      <c r="M20">
        <v>4</v>
      </c>
      <c r="O20">
        <v>3</v>
      </c>
      <c r="P20">
        <v>3</v>
      </c>
      <c r="Q20">
        <v>3</v>
      </c>
      <c r="R20">
        <v>3</v>
      </c>
      <c r="S20">
        <v>3</v>
      </c>
      <c r="T20">
        <v>3</v>
      </c>
      <c r="U20">
        <v>3</v>
      </c>
      <c r="V20">
        <v>3</v>
      </c>
      <c r="W20">
        <v>4</v>
      </c>
      <c r="Y20">
        <v>3</v>
      </c>
      <c r="AA20">
        <v>3</v>
      </c>
      <c r="AB20">
        <v>3</v>
      </c>
      <c r="AC20">
        <v>3</v>
      </c>
      <c r="AD20">
        <v>3</v>
      </c>
      <c r="AE20">
        <v>3</v>
      </c>
      <c r="AG20">
        <v>3</v>
      </c>
      <c r="AH20" t="s">
        <v>556</v>
      </c>
      <c r="AI20" t="s">
        <v>556</v>
      </c>
      <c r="AL20">
        <v>3</v>
      </c>
      <c r="AM20">
        <v>3</v>
      </c>
      <c r="AO20">
        <v>2</v>
      </c>
      <c r="AP20">
        <v>3</v>
      </c>
      <c r="AS20" s="1">
        <v>39796.77915509259</v>
      </c>
      <c r="AT20" t="s">
        <v>603</v>
      </c>
    </row>
    <row r="21" spans="1:46" ht="12.75">
      <c r="A21">
        <v>22</v>
      </c>
      <c r="C21" t="s">
        <v>553</v>
      </c>
      <c r="D21" t="s">
        <v>558</v>
      </c>
      <c r="E21" t="s">
        <v>566</v>
      </c>
      <c r="F21">
        <v>2</v>
      </c>
      <c r="I21">
        <v>5</v>
      </c>
      <c r="J21">
        <v>5</v>
      </c>
      <c r="K21">
        <v>4</v>
      </c>
      <c r="L21">
        <v>5</v>
      </c>
      <c r="M21">
        <v>5</v>
      </c>
      <c r="O21">
        <v>4</v>
      </c>
      <c r="P21">
        <v>5</v>
      </c>
      <c r="Q21">
        <v>4</v>
      </c>
      <c r="R21">
        <v>5</v>
      </c>
      <c r="S21">
        <v>4</v>
      </c>
      <c r="T21">
        <v>3</v>
      </c>
      <c r="U21">
        <v>5</v>
      </c>
      <c r="V21">
        <v>4</v>
      </c>
      <c r="W21">
        <v>3</v>
      </c>
      <c r="Y21">
        <v>5</v>
      </c>
      <c r="AA21">
        <v>4</v>
      </c>
      <c r="AB21">
        <v>5</v>
      </c>
      <c r="AC21">
        <v>1</v>
      </c>
      <c r="AD21">
        <v>5</v>
      </c>
      <c r="AE21">
        <v>3</v>
      </c>
      <c r="AG21">
        <v>3</v>
      </c>
      <c r="AH21" t="s">
        <v>564</v>
      </c>
      <c r="AI21" t="s">
        <v>556</v>
      </c>
      <c r="AL21">
        <v>4</v>
      </c>
      <c r="AM21">
        <v>4</v>
      </c>
      <c r="AO21">
        <v>5</v>
      </c>
      <c r="AP21">
        <v>3</v>
      </c>
      <c r="AS21" s="1">
        <v>39796.796423611115</v>
      </c>
      <c r="AT21" t="s">
        <v>604</v>
      </c>
    </row>
    <row r="22" spans="1:46" ht="12.75">
      <c r="A22">
        <v>23</v>
      </c>
      <c r="C22" t="s">
        <v>553</v>
      </c>
      <c r="D22" t="s">
        <v>574</v>
      </c>
      <c r="E22" t="s">
        <v>585</v>
      </c>
      <c r="F22">
        <v>1</v>
      </c>
      <c r="I22">
        <v>3</v>
      </c>
      <c r="J22">
        <v>5</v>
      </c>
      <c r="K22">
        <v>5</v>
      </c>
      <c r="L22">
        <v>3</v>
      </c>
      <c r="M22">
        <v>2</v>
      </c>
      <c r="O22">
        <v>4</v>
      </c>
      <c r="P22">
        <v>5</v>
      </c>
      <c r="Q22">
        <v>3</v>
      </c>
      <c r="R22">
        <v>1</v>
      </c>
      <c r="S22">
        <v>5</v>
      </c>
      <c r="T22">
        <v>3</v>
      </c>
      <c r="U22">
        <v>4</v>
      </c>
      <c r="V22">
        <v>1</v>
      </c>
      <c r="W22">
        <v>2</v>
      </c>
      <c r="Y22">
        <v>1</v>
      </c>
      <c r="AA22">
        <v>2</v>
      </c>
      <c r="AB22">
        <v>1</v>
      </c>
      <c r="AC22">
        <v>3</v>
      </c>
      <c r="AD22">
        <v>4</v>
      </c>
      <c r="AE22">
        <v>1</v>
      </c>
      <c r="AG22">
        <v>3</v>
      </c>
      <c r="AH22" t="s">
        <v>564</v>
      </c>
      <c r="AI22" t="s">
        <v>556</v>
      </c>
      <c r="AL22">
        <v>1</v>
      </c>
      <c r="AM22">
        <v>3</v>
      </c>
      <c r="AO22">
        <v>3</v>
      </c>
      <c r="AP22">
        <v>3</v>
      </c>
      <c r="AS22" s="1">
        <v>39796.815474537034</v>
      </c>
      <c r="AT22" t="s">
        <v>605</v>
      </c>
    </row>
    <row r="23" spans="1:46" ht="12.75">
      <c r="A23">
        <v>24</v>
      </c>
      <c r="C23" t="s">
        <v>553</v>
      </c>
      <c r="D23" t="s">
        <v>558</v>
      </c>
      <c r="E23" t="s">
        <v>606</v>
      </c>
      <c r="F23">
        <v>1</v>
      </c>
      <c r="I23">
        <v>1</v>
      </c>
      <c r="J23">
        <v>1</v>
      </c>
      <c r="K23">
        <v>1</v>
      </c>
      <c r="L23">
        <v>1</v>
      </c>
      <c r="M23">
        <v>1</v>
      </c>
      <c r="O23">
        <v>3</v>
      </c>
      <c r="P23">
        <v>4</v>
      </c>
      <c r="Q23">
        <v>2</v>
      </c>
      <c r="R23">
        <v>1</v>
      </c>
      <c r="S23">
        <v>2</v>
      </c>
      <c r="T23">
        <v>2</v>
      </c>
      <c r="U23">
        <v>3</v>
      </c>
      <c r="V23">
        <v>3</v>
      </c>
      <c r="W23">
        <v>3</v>
      </c>
      <c r="Y23">
        <v>2</v>
      </c>
      <c r="AA23">
        <v>3</v>
      </c>
      <c r="AB23">
        <v>5</v>
      </c>
      <c r="AC23">
        <v>5</v>
      </c>
      <c r="AD23">
        <v>4</v>
      </c>
      <c r="AE23">
        <v>5</v>
      </c>
      <c r="AG23">
        <v>3</v>
      </c>
      <c r="AH23" t="s">
        <v>564</v>
      </c>
      <c r="AI23" t="s">
        <v>564</v>
      </c>
      <c r="AJ23">
        <v>4</v>
      </c>
      <c r="AL23">
        <v>4</v>
      </c>
      <c r="AM23">
        <v>2</v>
      </c>
      <c r="AO23">
        <v>1</v>
      </c>
      <c r="AP23">
        <v>2</v>
      </c>
      <c r="AR23" s="101" t="s">
        <v>607</v>
      </c>
      <c r="AS23" s="1">
        <v>39796.84722222222</v>
      </c>
      <c r="AT23" t="s">
        <v>608</v>
      </c>
    </row>
    <row r="24" spans="1:46" ht="12.75">
      <c r="A24">
        <v>25</v>
      </c>
      <c r="C24" t="s">
        <v>560</v>
      </c>
      <c r="D24" t="s">
        <v>554</v>
      </c>
      <c r="E24" t="s">
        <v>609</v>
      </c>
      <c r="F24">
        <v>2</v>
      </c>
      <c r="I24">
        <v>5</v>
      </c>
      <c r="J24">
        <v>3</v>
      </c>
      <c r="K24">
        <v>3</v>
      </c>
      <c r="L24">
        <v>3</v>
      </c>
      <c r="M24">
        <v>3</v>
      </c>
      <c r="O24">
        <v>4</v>
      </c>
      <c r="P24">
        <v>4</v>
      </c>
      <c r="Q24">
        <v>3</v>
      </c>
      <c r="R24">
        <v>3</v>
      </c>
      <c r="S24">
        <v>4</v>
      </c>
      <c r="T24">
        <v>4</v>
      </c>
      <c r="U24">
        <v>5</v>
      </c>
      <c r="V24">
        <v>3</v>
      </c>
      <c r="W24">
        <v>3</v>
      </c>
      <c r="Y24">
        <v>4</v>
      </c>
      <c r="AA24">
        <v>2</v>
      </c>
      <c r="AB24">
        <v>4</v>
      </c>
      <c r="AC24">
        <v>4</v>
      </c>
      <c r="AD24">
        <v>4</v>
      </c>
      <c r="AE24">
        <v>3</v>
      </c>
      <c r="AG24">
        <v>3</v>
      </c>
      <c r="AH24" t="s">
        <v>556</v>
      </c>
      <c r="AI24" t="s">
        <v>556</v>
      </c>
      <c r="AL24">
        <v>3</v>
      </c>
      <c r="AM24">
        <v>5</v>
      </c>
      <c r="AO24">
        <v>4</v>
      </c>
      <c r="AP24">
        <v>3</v>
      </c>
      <c r="AR24" s="101" t="s">
        <v>610</v>
      </c>
      <c r="AS24" s="1">
        <v>39796.903657407405</v>
      </c>
      <c r="AT24" t="s">
        <v>611</v>
      </c>
    </row>
    <row r="25" spans="1:46" ht="12.75">
      <c r="A25">
        <v>26</v>
      </c>
      <c r="C25" t="s">
        <v>553</v>
      </c>
      <c r="D25" t="s">
        <v>574</v>
      </c>
      <c r="E25" t="s">
        <v>572</v>
      </c>
      <c r="F25">
        <v>1</v>
      </c>
      <c r="I25">
        <v>4</v>
      </c>
      <c r="J25">
        <v>3</v>
      </c>
      <c r="K25">
        <v>2</v>
      </c>
      <c r="L25">
        <v>1</v>
      </c>
      <c r="M25">
        <v>4</v>
      </c>
      <c r="O25">
        <v>3</v>
      </c>
      <c r="P25">
        <v>2</v>
      </c>
      <c r="Q25">
        <v>2</v>
      </c>
      <c r="R25">
        <v>2</v>
      </c>
      <c r="S25">
        <v>3</v>
      </c>
      <c r="T25">
        <v>4</v>
      </c>
      <c r="U25">
        <v>5</v>
      </c>
      <c r="V25">
        <v>3</v>
      </c>
      <c r="W25">
        <v>3</v>
      </c>
      <c r="Y25">
        <v>4</v>
      </c>
      <c r="AA25">
        <v>4</v>
      </c>
      <c r="AB25">
        <v>5</v>
      </c>
      <c r="AC25">
        <v>5</v>
      </c>
      <c r="AD25">
        <v>5</v>
      </c>
      <c r="AE25">
        <v>3</v>
      </c>
      <c r="AG25">
        <v>4</v>
      </c>
      <c r="AH25" t="s">
        <v>556</v>
      </c>
      <c r="AI25" t="s">
        <v>556</v>
      </c>
      <c r="AL25">
        <v>4</v>
      </c>
      <c r="AM25">
        <v>4</v>
      </c>
      <c r="AO25">
        <v>3</v>
      </c>
      <c r="AP25">
        <v>4</v>
      </c>
      <c r="AS25" s="1">
        <v>39796.95208333333</v>
      </c>
      <c r="AT25" s="2">
        <v>89128165135</v>
      </c>
    </row>
    <row r="26" spans="1:46" ht="12.75">
      <c r="A26">
        <v>27</v>
      </c>
      <c r="C26" t="s">
        <v>560</v>
      </c>
      <c r="D26" t="s">
        <v>554</v>
      </c>
      <c r="E26" t="s">
        <v>580</v>
      </c>
      <c r="F26">
        <v>2</v>
      </c>
      <c r="I26">
        <v>4</v>
      </c>
      <c r="J26">
        <v>4</v>
      </c>
      <c r="K26">
        <v>4</v>
      </c>
      <c r="L26">
        <v>4</v>
      </c>
      <c r="M26">
        <v>4</v>
      </c>
      <c r="O26">
        <v>4</v>
      </c>
      <c r="P26">
        <v>4</v>
      </c>
      <c r="Q26">
        <v>4</v>
      </c>
      <c r="R26">
        <v>4</v>
      </c>
      <c r="S26">
        <v>4</v>
      </c>
      <c r="T26">
        <v>4</v>
      </c>
      <c r="U26">
        <v>4</v>
      </c>
      <c r="V26">
        <v>4</v>
      </c>
      <c r="W26">
        <v>4</v>
      </c>
      <c r="Y26">
        <v>4</v>
      </c>
      <c r="AA26">
        <v>4</v>
      </c>
      <c r="AB26">
        <v>4</v>
      </c>
      <c r="AC26">
        <v>4</v>
      </c>
      <c r="AD26">
        <v>5</v>
      </c>
      <c r="AE26">
        <v>5</v>
      </c>
      <c r="AG26">
        <v>3</v>
      </c>
      <c r="AH26" t="s">
        <v>564</v>
      </c>
      <c r="AI26" t="s">
        <v>556</v>
      </c>
      <c r="AL26">
        <v>4</v>
      </c>
      <c r="AM26">
        <v>4</v>
      </c>
      <c r="AO26">
        <v>4</v>
      </c>
      <c r="AP26">
        <v>4</v>
      </c>
      <c r="AS26" s="1">
        <v>39796.99506944444</v>
      </c>
      <c r="AT26" t="s">
        <v>612</v>
      </c>
    </row>
    <row r="27" spans="1:46" ht="12.75">
      <c r="A27">
        <v>28</v>
      </c>
      <c r="D27" t="s">
        <v>574</v>
      </c>
      <c r="E27" t="s">
        <v>572</v>
      </c>
      <c r="F27">
        <v>3</v>
      </c>
      <c r="I27">
        <v>1</v>
      </c>
      <c r="J27">
        <v>3</v>
      </c>
      <c r="K27">
        <v>1</v>
      </c>
      <c r="L27">
        <v>1</v>
      </c>
      <c r="M27">
        <v>4</v>
      </c>
      <c r="O27">
        <v>2</v>
      </c>
      <c r="P27">
        <v>2</v>
      </c>
      <c r="Q27">
        <v>2</v>
      </c>
      <c r="R27">
        <v>3</v>
      </c>
      <c r="S27">
        <v>3</v>
      </c>
      <c r="T27">
        <v>5</v>
      </c>
      <c r="U27">
        <v>2</v>
      </c>
      <c r="V27">
        <v>1</v>
      </c>
      <c r="W27">
        <v>1</v>
      </c>
      <c r="Y27">
        <v>4</v>
      </c>
      <c r="AA27">
        <v>4</v>
      </c>
      <c r="AB27">
        <v>4</v>
      </c>
      <c r="AC27">
        <v>4</v>
      </c>
      <c r="AD27">
        <v>1</v>
      </c>
      <c r="AE27">
        <v>1</v>
      </c>
      <c r="AG27">
        <v>1</v>
      </c>
      <c r="AH27" t="s">
        <v>556</v>
      </c>
      <c r="AI27" t="s">
        <v>556</v>
      </c>
      <c r="AL27">
        <v>5</v>
      </c>
      <c r="AM27">
        <v>5</v>
      </c>
      <c r="AO27">
        <v>2</v>
      </c>
      <c r="AP27">
        <v>3</v>
      </c>
      <c r="AS27" s="1">
        <v>39797.37269675926</v>
      </c>
      <c r="AT27" t="s">
        <v>613</v>
      </c>
    </row>
    <row r="28" spans="1:46" ht="12.75">
      <c r="A28">
        <v>29</v>
      </c>
      <c r="C28" t="s">
        <v>553</v>
      </c>
      <c r="D28" t="s">
        <v>574</v>
      </c>
      <c r="F28">
        <v>1</v>
      </c>
      <c r="I28">
        <v>4</v>
      </c>
      <c r="J28">
        <v>4</v>
      </c>
      <c r="K28">
        <v>3</v>
      </c>
      <c r="L28">
        <v>3</v>
      </c>
      <c r="M28">
        <v>1</v>
      </c>
      <c r="O28">
        <v>4</v>
      </c>
      <c r="P28">
        <v>2</v>
      </c>
      <c r="Q28">
        <v>2</v>
      </c>
      <c r="R28">
        <v>2</v>
      </c>
      <c r="S28">
        <v>4</v>
      </c>
      <c r="T28">
        <v>4</v>
      </c>
      <c r="U28">
        <v>4</v>
      </c>
      <c r="Y28">
        <v>4</v>
      </c>
      <c r="Z28">
        <v>1</v>
      </c>
      <c r="AA28">
        <v>3</v>
      </c>
      <c r="AB28">
        <v>3</v>
      </c>
      <c r="AC28">
        <v>3</v>
      </c>
      <c r="AD28">
        <v>3</v>
      </c>
      <c r="AG28">
        <v>2</v>
      </c>
      <c r="AH28" t="s">
        <v>556</v>
      </c>
      <c r="AI28" t="s">
        <v>556</v>
      </c>
      <c r="AL28">
        <v>4</v>
      </c>
      <c r="AM28">
        <v>4</v>
      </c>
      <c r="AO28">
        <v>3</v>
      </c>
      <c r="AP28">
        <v>4</v>
      </c>
      <c r="AR28" t="e">
        <v>#NAME?</v>
      </c>
      <c r="AS28" s="1">
        <v>39797.392476851855</v>
      </c>
      <c r="AT28" t="s">
        <v>562</v>
      </c>
    </row>
    <row r="29" spans="1:46" ht="12.75">
      <c r="A29">
        <v>30</v>
      </c>
      <c r="C29" t="s">
        <v>553</v>
      </c>
      <c r="D29" t="s">
        <v>558</v>
      </c>
      <c r="E29" t="s">
        <v>602</v>
      </c>
      <c r="F29">
        <v>1</v>
      </c>
      <c r="I29">
        <v>3</v>
      </c>
      <c r="J29">
        <v>3</v>
      </c>
      <c r="K29">
        <v>3</v>
      </c>
      <c r="L29">
        <v>2</v>
      </c>
      <c r="M29">
        <v>3</v>
      </c>
      <c r="O29">
        <v>4</v>
      </c>
      <c r="P29">
        <v>4</v>
      </c>
      <c r="Q29">
        <v>4</v>
      </c>
      <c r="R29">
        <v>3</v>
      </c>
      <c r="S29">
        <v>3</v>
      </c>
      <c r="T29">
        <v>3</v>
      </c>
      <c r="U29">
        <v>2</v>
      </c>
      <c r="V29">
        <v>3</v>
      </c>
      <c r="W29">
        <v>3</v>
      </c>
      <c r="Y29">
        <v>3</v>
      </c>
      <c r="Z29">
        <v>3</v>
      </c>
      <c r="AA29">
        <v>3</v>
      </c>
      <c r="AB29">
        <v>4</v>
      </c>
      <c r="AC29">
        <v>3</v>
      </c>
      <c r="AD29">
        <v>3</v>
      </c>
      <c r="AE29">
        <v>3</v>
      </c>
      <c r="AG29">
        <v>4</v>
      </c>
      <c r="AH29" t="s">
        <v>556</v>
      </c>
      <c r="AI29" t="s">
        <v>556</v>
      </c>
      <c r="AL29">
        <v>3</v>
      </c>
      <c r="AM29">
        <v>2</v>
      </c>
      <c r="AO29">
        <v>3</v>
      </c>
      <c r="AP29">
        <v>3</v>
      </c>
      <c r="AR29" t="s">
        <v>614</v>
      </c>
      <c r="AS29" s="1">
        <v>39797.40605324074</v>
      </c>
      <c r="AT29" t="s">
        <v>615</v>
      </c>
    </row>
    <row r="30" spans="1:46" ht="12.75">
      <c r="A30">
        <v>31</v>
      </c>
      <c r="C30" t="s">
        <v>553</v>
      </c>
      <c r="D30" t="s">
        <v>558</v>
      </c>
      <c r="E30" t="s">
        <v>580</v>
      </c>
      <c r="F30">
        <v>1</v>
      </c>
      <c r="I30">
        <v>5</v>
      </c>
      <c r="J30">
        <v>5</v>
      </c>
      <c r="K30">
        <v>5</v>
      </c>
      <c r="L30">
        <v>5</v>
      </c>
      <c r="M30">
        <v>5</v>
      </c>
      <c r="O30">
        <v>5</v>
      </c>
      <c r="P30">
        <v>5</v>
      </c>
      <c r="Q30">
        <v>5</v>
      </c>
      <c r="R30">
        <v>5</v>
      </c>
      <c r="S30">
        <v>5</v>
      </c>
      <c r="T30">
        <v>5</v>
      </c>
      <c r="U30">
        <v>5</v>
      </c>
      <c r="V30">
        <v>5</v>
      </c>
      <c r="W30">
        <v>5</v>
      </c>
      <c r="Y30">
        <v>5</v>
      </c>
      <c r="Z30">
        <v>5</v>
      </c>
      <c r="AA30">
        <v>5</v>
      </c>
      <c r="AB30">
        <v>5</v>
      </c>
      <c r="AC30">
        <v>5</v>
      </c>
      <c r="AD30">
        <v>5</v>
      </c>
      <c r="AE30">
        <v>5</v>
      </c>
      <c r="AG30">
        <v>4</v>
      </c>
      <c r="AH30" t="s">
        <v>564</v>
      </c>
      <c r="AI30" t="s">
        <v>556</v>
      </c>
      <c r="AL30">
        <v>5</v>
      </c>
      <c r="AM30">
        <v>5</v>
      </c>
      <c r="AO30">
        <v>5</v>
      </c>
      <c r="AP30">
        <v>3</v>
      </c>
      <c r="AS30" s="1">
        <v>39797.460231481484</v>
      </c>
      <c r="AT30" t="s">
        <v>616</v>
      </c>
    </row>
    <row r="31" spans="1:46" ht="12.75">
      <c r="A31">
        <v>32</v>
      </c>
      <c r="C31" t="s">
        <v>617</v>
      </c>
      <c r="E31" t="s">
        <v>566</v>
      </c>
      <c r="F31">
        <v>1</v>
      </c>
      <c r="I31">
        <v>4</v>
      </c>
      <c r="J31">
        <v>3</v>
      </c>
      <c r="K31">
        <v>4</v>
      </c>
      <c r="L31">
        <v>4</v>
      </c>
      <c r="M31">
        <v>4</v>
      </c>
      <c r="O31">
        <v>5</v>
      </c>
      <c r="P31">
        <v>5</v>
      </c>
      <c r="Q31">
        <v>3</v>
      </c>
      <c r="R31">
        <v>4</v>
      </c>
      <c r="S31">
        <v>4</v>
      </c>
      <c r="T31">
        <v>5</v>
      </c>
      <c r="U31">
        <v>5</v>
      </c>
      <c r="V31">
        <v>5</v>
      </c>
      <c r="W31">
        <v>3</v>
      </c>
      <c r="Y31">
        <v>4</v>
      </c>
      <c r="Z31">
        <v>4</v>
      </c>
      <c r="AA31">
        <v>4</v>
      </c>
      <c r="AB31">
        <v>4</v>
      </c>
      <c r="AC31">
        <v>1</v>
      </c>
      <c r="AD31">
        <v>5</v>
      </c>
      <c r="AE31">
        <v>2</v>
      </c>
      <c r="AG31">
        <v>2</v>
      </c>
      <c r="AH31" t="s">
        <v>564</v>
      </c>
      <c r="AI31" t="s">
        <v>564</v>
      </c>
      <c r="AJ31">
        <v>5</v>
      </c>
      <c r="AL31">
        <v>5</v>
      </c>
      <c r="AM31">
        <v>5</v>
      </c>
      <c r="AO31">
        <v>4</v>
      </c>
      <c r="AP31">
        <v>3</v>
      </c>
      <c r="AS31" s="1">
        <v>39797.476585648146</v>
      </c>
      <c r="AT31" t="s">
        <v>557</v>
      </c>
    </row>
    <row r="32" spans="1:46" ht="12.75">
      <c r="A32">
        <v>33</v>
      </c>
      <c r="C32" t="s">
        <v>553</v>
      </c>
      <c r="D32" t="s">
        <v>558</v>
      </c>
      <c r="E32" t="s">
        <v>587</v>
      </c>
      <c r="F32">
        <v>1</v>
      </c>
      <c r="I32">
        <v>2</v>
      </c>
      <c r="J32">
        <v>2</v>
      </c>
      <c r="K32">
        <v>4</v>
      </c>
      <c r="L32">
        <v>3</v>
      </c>
      <c r="M32">
        <v>1</v>
      </c>
      <c r="O32">
        <v>3</v>
      </c>
      <c r="P32">
        <v>4</v>
      </c>
      <c r="Q32">
        <v>4</v>
      </c>
      <c r="R32">
        <v>4</v>
      </c>
      <c r="S32">
        <v>5</v>
      </c>
      <c r="T32">
        <v>2</v>
      </c>
      <c r="U32">
        <v>2</v>
      </c>
      <c r="V32">
        <v>3</v>
      </c>
      <c r="W32">
        <v>3</v>
      </c>
      <c r="Y32">
        <v>2</v>
      </c>
      <c r="Z32">
        <v>1</v>
      </c>
      <c r="AA32">
        <v>1</v>
      </c>
      <c r="AB32">
        <v>4</v>
      </c>
      <c r="AC32">
        <v>4</v>
      </c>
      <c r="AD32">
        <v>4</v>
      </c>
      <c r="AE32">
        <v>3</v>
      </c>
      <c r="AG32">
        <v>2</v>
      </c>
      <c r="AH32" t="s">
        <v>556</v>
      </c>
      <c r="AI32" t="s">
        <v>556</v>
      </c>
      <c r="AL32">
        <v>2</v>
      </c>
      <c r="AM32">
        <v>3</v>
      </c>
      <c r="AO32">
        <v>3</v>
      </c>
      <c r="AP32">
        <v>3</v>
      </c>
      <c r="AS32" s="1">
        <v>39797.494791666664</v>
      </c>
      <c r="AT32" t="s">
        <v>618</v>
      </c>
    </row>
    <row r="33" spans="1:46" ht="12.75">
      <c r="A33">
        <v>34</v>
      </c>
      <c r="C33" t="s">
        <v>553</v>
      </c>
      <c r="D33" t="s">
        <v>558</v>
      </c>
      <c r="E33" t="s">
        <v>587</v>
      </c>
      <c r="F33">
        <v>2</v>
      </c>
      <c r="I33">
        <v>4</v>
      </c>
      <c r="J33">
        <v>4</v>
      </c>
      <c r="K33">
        <v>4</v>
      </c>
      <c r="L33">
        <v>4</v>
      </c>
      <c r="M33">
        <v>5</v>
      </c>
      <c r="O33">
        <v>5</v>
      </c>
      <c r="P33">
        <v>3</v>
      </c>
      <c r="Q33">
        <v>3</v>
      </c>
      <c r="R33">
        <v>3</v>
      </c>
      <c r="S33">
        <v>3</v>
      </c>
      <c r="T33">
        <v>3</v>
      </c>
      <c r="U33">
        <v>3</v>
      </c>
      <c r="V33">
        <v>2</v>
      </c>
      <c r="W33">
        <v>2</v>
      </c>
      <c r="Y33">
        <v>3</v>
      </c>
      <c r="Z33">
        <v>5</v>
      </c>
      <c r="AA33">
        <v>4</v>
      </c>
      <c r="AB33">
        <v>3</v>
      </c>
      <c r="AC33">
        <v>4</v>
      </c>
      <c r="AD33">
        <v>4</v>
      </c>
      <c r="AE33">
        <v>3</v>
      </c>
      <c r="AG33">
        <v>2</v>
      </c>
      <c r="AH33" t="s">
        <v>556</v>
      </c>
      <c r="AI33" t="s">
        <v>556</v>
      </c>
      <c r="AJ33">
        <v>1</v>
      </c>
      <c r="AO33">
        <v>4</v>
      </c>
      <c r="AP33">
        <v>5</v>
      </c>
      <c r="AS33" s="1">
        <v>39797.49555555556</v>
      </c>
      <c r="AT33" t="s">
        <v>619</v>
      </c>
    </row>
    <row r="34" spans="1:46" ht="12.75">
      <c r="A34">
        <v>35</v>
      </c>
      <c r="C34" t="s">
        <v>553</v>
      </c>
      <c r="D34" t="s">
        <v>558</v>
      </c>
      <c r="E34" t="s">
        <v>620</v>
      </c>
      <c r="F34">
        <v>1</v>
      </c>
      <c r="I34">
        <v>4</v>
      </c>
      <c r="J34">
        <v>1</v>
      </c>
      <c r="K34">
        <v>1</v>
      </c>
      <c r="L34">
        <v>1</v>
      </c>
      <c r="M34">
        <v>4</v>
      </c>
      <c r="O34">
        <v>2</v>
      </c>
      <c r="P34">
        <v>4</v>
      </c>
      <c r="Q34">
        <v>4</v>
      </c>
      <c r="R34">
        <v>4</v>
      </c>
      <c r="S34">
        <v>4</v>
      </c>
      <c r="T34">
        <v>1</v>
      </c>
      <c r="U34">
        <v>4</v>
      </c>
      <c r="V34">
        <v>1</v>
      </c>
      <c r="W34">
        <v>1</v>
      </c>
      <c r="Y34">
        <v>1</v>
      </c>
      <c r="Z34">
        <v>1</v>
      </c>
      <c r="AA34">
        <v>1</v>
      </c>
      <c r="AB34">
        <v>1</v>
      </c>
      <c r="AC34">
        <v>1</v>
      </c>
      <c r="AD34">
        <v>4</v>
      </c>
      <c r="AE34">
        <v>1</v>
      </c>
      <c r="AG34">
        <v>3</v>
      </c>
      <c r="AH34" t="s">
        <v>556</v>
      </c>
      <c r="AI34" t="s">
        <v>556</v>
      </c>
      <c r="AJ34">
        <v>3</v>
      </c>
      <c r="AL34">
        <v>1</v>
      </c>
      <c r="AM34">
        <v>1</v>
      </c>
      <c r="AO34">
        <v>2</v>
      </c>
      <c r="AP34">
        <v>3</v>
      </c>
      <c r="AS34" s="1">
        <v>39797.49895833333</v>
      </c>
      <c r="AT34" s="2">
        <v>87217145135</v>
      </c>
    </row>
    <row r="35" spans="1:46" ht="12.75">
      <c r="A35">
        <v>36</v>
      </c>
      <c r="C35" t="s">
        <v>553</v>
      </c>
      <c r="D35" t="s">
        <v>558</v>
      </c>
      <c r="E35" t="s">
        <v>621</v>
      </c>
      <c r="F35">
        <v>2</v>
      </c>
      <c r="I35">
        <v>5</v>
      </c>
      <c r="J35">
        <v>3</v>
      </c>
      <c r="K35">
        <v>3</v>
      </c>
      <c r="L35">
        <v>2</v>
      </c>
      <c r="M35">
        <v>3</v>
      </c>
      <c r="O35">
        <v>3</v>
      </c>
      <c r="P35">
        <v>2</v>
      </c>
      <c r="Q35">
        <v>2</v>
      </c>
      <c r="R35">
        <v>3</v>
      </c>
      <c r="S35">
        <v>2</v>
      </c>
      <c r="T35">
        <v>2</v>
      </c>
      <c r="U35">
        <v>4</v>
      </c>
      <c r="V35">
        <v>3</v>
      </c>
      <c r="W35">
        <v>2</v>
      </c>
      <c r="Y35">
        <v>4</v>
      </c>
      <c r="Z35">
        <v>1</v>
      </c>
      <c r="AA35">
        <v>1</v>
      </c>
      <c r="AB35">
        <v>3</v>
      </c>
      <c r="AC35">
        <v>4</v>
      </c>
      <c r="AD35">
        <v>3</v>
      </c>
      <c r="AE35">
        <v>2</v>
      </c>
      <c r="AG35">
        <v>3</v>
      </c>
      <c r="AH35" t="s">
        <v>564</v>
      </c>
      <c r="AI35" t="s">
        <v>556</v>
      </c>
      <c r="AL35">
        <v>3</v>
      </c>
      <c r="AM35">
        <v>4</v>
      </c>
      <c r="AO35">
        <v>3</v>
      </c>
      <c r="AP35">
        <v>3</v>
      </c>
      <c r="AR35" t="s">
        <v>622</v>
      </c>
      <c r="AS35" s="1">
        <v>39797.56773148148</v>
      </c>
      <c r="AT35" t="s">
        <v>619</v>
      </c>
    </row>
    <row r="36" spans="1:46" ht="12.75">
      <c r="A36">
        <v>37</v>
      </c>
      <c r="I36">
        <v>4</v>
      </c>
      <c r="J36">
        <v>3</v>
      </c>
      <c r="K36">
        <v>4</v>
      </c>
      <c r="L36">
        <v>5</v>
      </c>
      <c r="M36">
        <v>5</v>
      </c>
      <c r="O36">
        <v>4</v>
      </c>
      <c r="P36">
        <v>2</v>
      </c>
      <c r="Q36">
        <v>2</v>
      </c>
      <c r="R36">
        <v>5</v>
      </c>
      <c r="S36">
        <v>4</v>
      </c>
      <c r="T36">
        <v>4</v>
      </c>
      <c r="U36">
        <v>5</v>
      </c>
      <c r="V36">
        <v>1</v>
      </c>
      <c r="W36">
        <v>2</v>
      </c>
      <c r="Y36">
        <v>5</v>
      </c>
      <c r="Z36">
        <v>3</v>
      </c>
      <c r="AA36">
        <v>5</v>
      </c>
      <c r="AB36">
        <v>5</v>
      </c>
      <c r="AC36">
        <v>4</v>
      </c>
      <c r="AD36">
        <v>3</v>
      </c>
      <c r="AE36">
        <v>2</v>
      </c>
      <c r="AG36">
        <v>3</v>
      </c>
      <c r="AH36" t="s">
        <v>556</v>
      </c>
      <c r="AI36" t="s">
        <v>556</v>
      </c>
      <c r="AL36">
        <v>5</v>
      </c>
      <c r="AM36">
        <v>4</v>
      </c>
      <c r="AO36">
        <v>4</v>
      </c>
      <c r="AP36">
        <v>4</v>
      </c>
      <c r="AS36" s="1">
        <v>39797.59369212963</v>
      </c>
      <c r="AT36" t="s">
        <v>623</v>
      </c>
    </row>
    <row r="37" spans="1:46" ht="12.75">
      <c r="A37">
        <v>38</v>
      </c>
      <c r="C37" t="s">
        <v>553</v>
      </c>
      <c r="D37" t="s">
        <v>558</v>
      </c>
      <c r="E37" t="s">
        <v>624</v>
      </c>
      <c r="F37">
        <v>1</v>
      </c>
      <c r="I37">
        <v>1</v>
      </c>
      <c r="J37">
        <v>3</v>
      </c>
      <c r="K37">
        <v>2</v>
      </c>
      <c r="L37">
        <v>2</v>
      </c>
      <c r="M37">
        <v>2</v>
      </c>
      <c r="O37">
        <v>4</v>
      </c>
      <c r="P37">
        <v>1</v>
      </c>
      <c r="Q37">
        <v>1</v>
      </c>
      <c r="R37">
        <v>4</v>
      </c>
      <c r="S37">
        <v>1</v>
      </c>
      <c r="T37">
        <v>3</v>
      </c>
      <c r="U37">
        <v>5</v>
      </c>
      <c r="V37">
        <v>3</v>
      </c>
      <c r="W37">
        <v>3</v>
      </c>
      <c r="Y37">
        <v>4</v>
      </c>
      <c r="Z37">
        <v>4</v>
      </c>
      <c r="AA37">
        <v>4</v>
      </c>
      <c r="AB37">
        <v>5</v>
      </c>
      <c r="AC37">
        <v>4</v>
      </c>
      <c r="AD37">
        <v>3</v>
      </c>
      <c r="AE37">
        <v>4</v>
      </c>
      <c r="AG37">
        <v>3</v>
      </c>
      <c r="AH37" t="s">
        <v>556</v>
      </c>
      <c r="AI37" t="s">
        <v>556</v>
      </c>
      <c r="AL37">
        <v>3</v>
      </c>
      <c r="AM37">
        <v>3</v>
      </c>
      <c r="AO37">
        <v>3</v>
      </c>
      <c r="AR37" t="s">
        <v>625</v>
      </c>
      <c r="AS37" s="1">
        <v>39797.6484837963</v>
      </c>
      <c r="AT37" t="s">
        <v>562</v>
      </c>
    </row>
    <row r="38" spans="1:46" ht="12.75">
      <c r="A38">
        <v>39</v>
      </c>
      <c r="D38" t="s">
        <v>554</v>
      </c>
      <c r="E38" t="s">
        <v>602</v>
      </c>
      <c r="F38">
        <v>1</v>
      </c>
      <c r="I38">
        <v>3</v>
      </c>
      <c r="J38">
        <v>4</v>
      </c>
      <c r="K38">
        <v>2</v>
      </c>
      <c r="L38">
        <v>4</v>
      </c>
      <c r="M38">
        <v>2</v>
      </c>
      <c r="O38">
        <v>3</v>
      </c>
      <c r="P38">
        <v>3</v>
      </c>
      <c r="Q38">
        <v>3</v>
      </c>
      <c r="R38">
        <v>3</v>
      </c>
      <c r="S38">
        <v>3</v>
      </c>
      <c r="T38">
        <v>2</v>
      </c>
      <c r="U38">
        <v>4</v>
      </c>
      <c r="V38">
        <v>3</v>
      </c>
      <c r="W38">
        <v>3</v>
      </c>
      <c r="Y38">
        <v>2</v>
      </c>
      <c r="Z38">
        <v>2</v>
      </c>
      <c r="AA38">
        <v>2</v>
      </c>
      <c r="AB38">
        <v>4</v>
      </c>
      <c r="AC38">
        <v>4</v>
      </c>
      <c r="AD38">
        <v>4</v>
      </c>
      <c r="AE38">
        <v>3</v>
      </c>
      <c r="AG38">
        <v>2</v>
      </c>
      <c r="AH38" t="s">
        <v>556</v>
      </c>
      <c r="AI38" t="s">
        <v>556</v>
      </c>
      <c r="AL38">
        <v>3</v>
      </c>
      <c r="AM38">
        <v>4</v>
      </c>
      <c r="AO38">
        <v>3</v>
      </c>
      <c r="AP38">
        <v>3</v>
      </c>
      <c r="AS38" s="1">
        <v>39797.68084490741</v>
      </c>
      <c r="AT38" t="s">
        <v>626</v>
      </c>
    </row>
    <row r="39" spans="1:46" ht="12.75">
      <c r="A39">
        <v>40</v>
      </c>
      <c r="C39" t="s">
        <v>553</v>
      </c>
      <c r="D39" t="s">
        <v>574</v>
      </c>
      <c r="E39" t="s">
        <v>575</v>
      </c>
      <c r="F39">
        <v>2</v>
      </c>
      <c r="I39">
        <v>4</v>
      </c>
      <c r="J39">
        <v>3</v>
      </c>
      <c r="K39">
        <v>3</v>
      </c>
      <c r="L39">
        <v>4</v>
      </c>
      <c r="M39">
        <v>1</v>
      </c>
      <c r="O39">
        <v>4</v>
      </c>
      <c r="P39">
        <v>2</v>
      </c>
      <c r="Q39">
        <v>1</v>
      </c>
      <c r="R39">
        <v>3</v>
      </c>
      <c r="S39">
        <v>2</v>
      </c>
      <c r="T39">
        <v>2</v>
      </c>
      <c r="U39">
        <v>4</v>
      </c>
      <c r="V39">
        <v>3</v>
      </c>
      <c r="W39">
        <v>3</v>
      </c>
      <c r="Y39">
        <v>3</v>
      </c>
      <c r="Z39">
        <v>4</v>
      </c>
      <c r="AA39">
        <v>4</v>
      </c>
      <c r="AB39">
        <v>4</v>
      </c>
      <c r="AC39">
        <v>2</v>
      </c>
      <c r="AD39">
        <v>3</v>
      </c>
      <c r="AG39">
        <v>2</v>
      </c>
      <c r="AH39" t="s">
        <v>564</v>
      </c>
      <c r="AI39" t="s">
        <v>556</v>
      </c>
      <c r="AL39">
        <v>3</v>
      </c>
      <c r="AM39">
        <v>2</v>
      </c>
      <c r="AO39">
        <v>2</v>
      </c>
      <c r="AP39">
        <v>1</v>
      </c>
      <c r="AR39" s="101" t="s">
        <v>627</v>
      </c>
      <c r="AS39" s="1">
        <v>39797.7412962963</v>
      </c>
      <c r="AT39" t="s">
        <v>628</v>
      </c>
    </row>
    <row r="40" spans="1:46" ht="12.75">
      <c r="A40">
        <v>41</v>
      </c>
      <c r="C40" t="s">
        <v>553</v>
      </c>
      <c r="D40" t="s">
        <v>558</v>
      </c>
      <c r="E40" t="s">
        <v>629</v>
      </c>
      <c r="F40">
        <v>3</v>
      </c>
      <c r="I40">
        <v>4</v>
      </c>
      <c r="J40">
        <v>3</v>
      </c>
      <c r="K40">
        <v>3</v>
      </c>
      <c r="L40">
        <v>3</v>
      </c>
      <c r="M40">
        <v>2</v>
      </c>
      <c r="O40">
        <v>2</v>
      </c>
      <c r="P40">
        <v>2</v>
      </c>
      <c r="Q40">
        <v>3</v>
      </c>
      <c r="R40">
        <v>4</v>
      </c>
      <c r="S40">
        <v>3</v>
      </c>
      <c r="T40">
        <v>3</v>
      </c>
      <c r="U40">
        <v>3</v>
      </c>
      <c r="V40">
        <v>3</v>
      </c>
      <c r="W40">
        <v>2</v>
      </c>
      <c r="Y40">
        <v>3</v>
      </c>
      <c r="Z40">
        <v>1</v>
      </c>
      <c r="AA40">
        <v>3</v>
      </c>
      <c r="AB40">
        <v>3</v>
      </c>
      <c r="AC40">
        <v>2</v>
      </c>
      <c r="AD40">
        <v>3</v>
      </c>
      <c r="AE40">
        <v>3</v>
      </c>
      <c r="AG40">
        <v>2</v>
      </c>
      <c r="AH40" t="s">
        <v>556</v>
      </c>
      <c r="AI40" t="s">
        <v>556</v>
      </c>
      <c r="AL40">
        <v>3</v>
      </c>
      <c r="AM40">
        <v>3</v>
      </c>
      <c r="AO40">
        <v>3</v>
      </c>
      <c r="AP40">
        <v>3</v>
      </c>
      <c r="AR40" t="s">
        <v>630</v>
      </c>
      <c r="AS40" s="1">
        <v>39797.75005787037</v>
      </c>
      <c r="AT40" t="s">
        <v>631</v>
      </c>
    </row>
    <row r="41" spans="1:46" ht="12.75">
      <c r="A41">
        <v>42</v>
      </c>
      <c r="I41">
        <v>5</v>
      </c>
      <c r="J41">
        <v>4</v>
      </c>
      <c r="K41">
        <v>4</v>
      </c>
      <c r="L41">
        <v>3</v>
      </c>
      <c r="M41">
        <v>3</v>
      </c>
      <c r="O41">
        <v>4</v>
      </c>
      <c r="P41">
        <v>4</v>
      </c>
      <c r="Q41">
        <v>4</v>
      </c>
      <c r="R41">
        <v>4</v>
      </c>
      <c r="S41">
        <v>3</v>
      </c>
      <c r="T41">
        <v>4</v>
      </c>
      <c r="U41">
        <v>3</v>
      </c>
      <c r="V41">
        <v>2</v>
      </c>
      <c r="W41">
        <v>2</v>
      </c>
      <c r="Y41">
        <v>2</v>
      </c>
      <c r="Z41">
        <v>4</v>
      </c>
      <c r="AA41">
        <v>5</v>
      </c>
      <c r="AB41">
        <v>5</v>
      </c>
      <c r="AC41">
        <v>3</v>
      </c>
      <c r="AD41">
        <v>5</v>
      </c>
      <c r="AE41">
        <v>4</v>
      </c>
      <c r="AG41">
        <v>3</v>
      </c>
      <c r="AH41" t="s">
        <v>556</v>
      </c>
      <c r="AI41" t="s">
        <v>556</v>
      </c>
      <c r="AL41">
        <v>2</v>
      </c>
      <c r="AM41">
        <v>2</v>
      </c>
      <c r="AO41">
        <v>4</v>
      </c>
      <c r="AP41">
        <v>4</v>
      </c>
      <c r="AR41" t="s">
        <v>632</v>
      </c>
      <c r="AS41" s="1">
        <v>39797.801203703704</v>
      </c>
      <c r="AT41" t="s">
        <v>633</v>
      </c>
    </row>
    <row r="42" spans="1:46" ht="12.75">
      <c r="A42">
        <v>43</v>
      </c>
      <c r="C42" t="s">
        <v>553</v>
      </c>
      <c r="D42" t="s">
        <v>574</v>
      </c>
      <c r="E42" t="s">
        <v>621</v>
      </c>
      <c r="F42">
        <v>3</v>
      </c>
      <c r="I42">
        <v>2</v>
      </c>
      <c r="J42">
        <v>2</v>
      </c>
      <c r="K42">
        <v>3</v>
      </c>
      <c r="L42">
        <v>3</v>
      </c>
      <c r="M42">
        <v>2</v>
      </c>
      <c r="O42">
        <v>4</v>
      </c>
      <c r="P42">
        <v>5</v>
      </c>
      <c r="Q42">
        <v>3</v>
      </c>
      <c r="R42">
        <v>3</v>
      </c>
      <c r="S42">
        <v>4</v>
      </c>
      <c r="T42">
        <v>5</v>
      </c>
      <c r="U42">
        <v>4</v>
      </c>
      <c r="V42">
        <v>5</v>
      </c>
      <c r="W42">
        <v>5</v>
      </c>
      <c r="Y42">
        <v>5</v>
      </c>
      <c r="Z42">
        <v>3</v>
      </c>
      <c r="AA42">
        <v>4</v>
      </c>
      <c r="AB42">
        <v>5</v>
      </c>
      <c r="AC42">
        <v>4</v>
      </c>
      <c r="AD42">
        <v>5</v>
      </c>
      <c r="AE42">
        <v>3</v>
      </c>
      <c r="AG42">
        <v>5</v>
      </c>
      <c r="AH42" t="s">
        <v>556</v>
      </c>
      <c r="AI42" t="s">
        <v>556</v>
      </c>
      <c r="AL42">
        <v>4</v>
      </c>
      <c r="AM42">
        <v>5</v>
      </c>
      <c r="AO42">
        <v>4</v>
      </c>
      <c r="AP42">
        <v>4</v>
      </c>
      <c r="AR42" t="s">
        <v>634</v>
      </c>
      <c r="AS42" s="1">
        <v>39797.80199074074</v>
      </c>
      <c r="AT42" t="s">
        <v>557</v>
      </c>
    </row>
    <row r="43" spans="1:46" ht="12.75">
      <c r="A43">
        <v>44</v>
      </c>
      <c r="D43" t="s">
        <v>574</v>
      </c>
      <c r="E43" t="s">
        <v>577</v>
      </c>
      <c r="F43">
        <v>3</v>
      </c>
      <c r="I43">
        <v>3</v>
      </c>
      <c r="J43">
        <v>3</v>
      </c>
      <c r="K43">
        <v>2</v>
      </c>
      <c r="L43">
        <v>2</v>
      </c>
      <c r="M43">
        <v>2</v>
      </c>
      <c r="O43">
        <v>3</v>
      </c>
      <c r="P43">
        <v>3</v>
      </c>
      <c r="Q43">
        <v>3</v>
      </c>
      <c r="R43">
        <v>3</v>
      </c>
      <c r="S43">
        <v>2</v>
      </c>
      <c r="T43">
        <v>3</v>
      </c>
      <c r="U43">
        <v>4</v>
      </c>
      <c r="V43">
        <v>3</v>
      </c>
      <c r="W43">
        <v>2</v>
      </c>
      <c r="Y43">
        <v>3</v>
      </c>
      <c r="Z43">
        <v>1</v>
      </c>
      <c r="AA43">
        <v>4</v>
      </c>
      <c r="AB43">
        <v>3</v>
      </c>
      <c r="AC43">
        <v>3</v>
      </c>
      <c r="AD43">
        <v>2</v>
      </c>
      <c r="AE43">
        <v>2</v>
      </c>
      <c r="AG43">
        <v>3</v>
      </c>
      <c r="AH43" t="s">
        <v>564</v>
      </c>
      <c r="AI43" t="s">
        <v>556</v>
      </c>
      <c r="AL43">
        <v>3</v>
      </c>
      <c r="AM43">
        <v>2</v>
      </c>
      <c r="AO43">
        <v>3</v>
      </c>
      <c r="AP43">
        <v>3</v>
      </c>
      <c r="AR43" s="101" t="s">
        <v>635</v>
      </c>
      <c r="AS43" s="1">
        <v>39797.85707175926</v>
      </c>
      <c r="AT43" t="s">
        <v>636</v>
      </c>
    </row>
    <row r="44" spans="1:46" ht="12.75">
      <c r="A44">
        <v>45</v>
      </c>
      <c r="C44" t="s">
        <v>553</v>
      </c>
      <c r="D44" t="s">
        <v>574</v>
      </c>
      <c r="E44" t="s">
        <v>581</v>
      </c>
      <c r="F44">
        <v>2</v>
      </c>
      <c r="I44">
        <v>2</v>
      </c>
      <c r="J44">
        <v>4</v>
      </c>
      <c r="K44">
        <v>4</v>
      </c>
      <c r="L44">
        <v>5</v>
      </c>
      <c r="M44">
        <v>3</v>
      </c>
      <c r="O44">
        <v>4</v>
      </c>
      <c r="P44">
        <v>5</v>
      </c>
      <c r="Q44">
        <v>5</v>
      </c>
      <c r="R44">
        <v>4</v>
      </c>
      <c r="S44">
        <v>5</v>
      </c>
      <c r="T44">
        <v>5</v>
      </c>
      <c r="U44">
        <v>4</v>
      </c>
      <c r="V44">
        <v>4</v>
      </c>
      <c r="W44">
        <v>4</v>
      </c>
      <c r="Y44">
        <v>5</v>
      </c>
      <c r="Z44">
        <v>4</v>
      </c>
      <c r="AA44">
        <v>5</v>
      </c>
      <c r="AB44">
        <v>5</v>
      </c>
      <c r="AC44">
        <v>5</v>
      </c>
      <c r="AD44">
        <v>5</v>
      </c>
      <c r="AE44">
        <v>5</v>
      </c>
      <c r="AG44">
        <v>4</v>
      </c>
      <c r="AH44" t="s">
        <v>564</v>
      </c>
      <c r="AI44" t="s">
        <v>556</v>
      </c>
      <c r="AL44">
        <v>5</v>
      </c>
      <c r="AM44">
        <v>5</v>
      </c>
      <c r="AO44">
        <v>4</v>
      </c>
      <c r="AP44">
        <v>5</v>
      </c>
      <c r="AS44" s="1">
        <v>39798.399305555555</v>
      </c>
      <c r="AT44" t="s">
        <v>637</v>
      </c>
    </row>
    <row r="45" spans="1:46" ht="12.75">
      <c r="A45">
        <v>46</v>
      </c>
      <c r="C45" t="s">
        <v>553</v>
      </c>
      <c r="D45" t="s">
        <v>574</v>
      </c>
      <c r="E45" t="s">
        <v>566</v>
      </c>
      <c r="F45">
        <v>1</v>
      </c>
      <c r="I45">
        <v>4</v>
      </c>
      <c r="J45">
        <v>4</v>
      </c>
      <c r="K45">
        <v>3</v>
      </c>
      <c r="L45">
        <v>3</v>
      </c>
      <c r="M45">
        <v>4</v>
      </c>
      <c r="O45">
        <v>4</v>
      </c>
      <c r="P45">
        <v>4</v>
      </c>
      <c r="Q45">
        <v>2</v>
      </c>
      <c r="R45">
        <v>4</v>
      </c>
      <c r="S45">
        <v>3</v>
      </c>
      <c r="T45">
        <v>3</v>
      </c>
      <c r="U45">
        <v>4</v>
      </c>
      <c r="V45">
        <v>2</v>
      </c>
      <c r="W45">
        <v>3</v>
      </c>
      <c r="Y45">
        <v>4</v>
      </c>
      <c r="Z45">
        <v>4</v>
      </c>
      <c r="AA45">
        <v>4</v>
      </c>
      <c r="AB45">
        <v>4</v>
      </c>
      <c r="AC45">
        <v>3</v>
      </c>
      <c r="AD45">
        <v>3</v>
      </c>
      <c r="AE45">
        <v>4</v>
      </c>
      <c r="AG45">
        <v>3</v>
      </c>
      <c r="AH45" t="s">
        <v>564</v>
      </c>
      <c r="AI45" t="s">
        <v>556</v>
      </c>
      <c r="AL45">
        <v>3</v>
      </c>
      <c r="AM45">
        <v>4</v>
      </c>
      <c r="AO45">
        <v>4</v>
      </c>
      <c r="AP45">
        <v>4</v>
      </c>
      <c r="AR45" s="101" t="s">
        <v>638</v>
      </c>
      <c r="AS45" s="1">
        <v>39798.419537037036</v>
      </c>
      <c r="AT45" t="s">
        <v>619</v>
      </c>
    </row>
    <row r="46" spans="1:46" ht="12.75">
      <c r="A46">
        <v>47</v>
      </c>
      <c r="C46" t="s">
        <v>553</v>
      </c>
      <c r="D46" t="s">
        <v>558</v>
      </c>
      <c r="E46" t="s">
        <v>577</v>
      </c>
      <c r="F46">
        <v>2</v>
      </c>
      <c r="I46">
        <v>3</v>
      </c>
      <c r="J46">
        <v>2</v>
      </c>
      <c r="K46">
        <v>2</v>
      </c>
      <c r="L46">
        <v>3</v>
      </c>
      <c r="M46">
        <v>3</v>
      </c>
      <c r="O46">
        <v>4</v>
      </c>
      <c r="P46">
        <v>3</v>
      </c>
      <c r="Q46">
        <v>2</v>
      </c>
      <c r="R46">
        <v>2</v>
      </c>
      <c r="S46">
        <v>2</v>
      </c>
      <c r="T46">
        <v>1</v>
      </c>
      <c r="U46">
        <v>3</v>
      </c>
      <c r="V46">
        <v>3</v>
      </c>
      <c r="W46">
        <v>3</v>
      </c>
      <c r="Y46">
        <v>3</v>
      </c>
      <c r="Z46">
        <v>3</v>
      </c>
      <c r="AA46">
        <v>3</v>
      </c>
      <c r="AB46">
        <v>3</v>
      </c>
      <c r="AC46">
        <v>3</v>
      </c>
      <c r="AD46">
        <v>1</v>
      </c>
      <c r="AE46">
        <v>1</v>
      </c>
      <c r="AG46">
        <v>1</v>
      </c>
      <c r="AH46" t="s">
        <v>564</v>
      </c>
      <c r="AI46" t="s">
        <v>564</v>
      </c>
      <c r="AJ46">
        <v>1</v>
      </c>
      <c r="AL46">
        <v>2</v>
      </c>
      <c r="AM46">
        <v>1</v>
      </c>
      <c r="AO46">
        <v>3</v>
      </c>
      <c r="AP46">
        <v>3</v>
      </c>
      <c r="AR46" s="101" t="s">
        <v>639</v>
      </c>
      <c r="AS46" s="1">
        <v>39798.42162037037</v>
      </c>
      <c r="AT46" t="s">
        <v>640</v>
      </c>
    </row>
    <row r="47" spans="1:46" ht="12.75">
      <c r="A47">
        <v>48</v>
      </c>
      <c r="C47" t="s">
        <v>553</v>
      </c>
      <c r="D47" t="s">
        <v>558</v>
      </c>
      <c r="E47" t="s">
        <v>641</v>
      </c>
      <c r="F47">
        <v>1</v>
      </c>
      <c r="I47">
        <v>4</v>
      </c>
      <c r="J47">
        <v>3</v>
      </c>
      <c r="K47">
        <v>3</v>
      </c>
      <c r="L47">
        <v>4</v>
      </c>
      <c r="M47">
        <v>4</v>
      </c>
      <c r="O47">
        <v>5</v>
      </c>
      <c r="P47">
        <v>5</v>
      </c>
      <c r="Q47">
        <v>5</v>
      </c>
      <c r="R47">
        <v>5</v>
      </c>
      <c r="S47">
        <v>5</v>
      </c>
      <c r="T47">
        <v>3</v>
      </c>
      <c r="U47">
        <v>4</v>
      </c>
      <c r="V47">
        <v>4</v>
      </c>
      <c r="W47">
        <v>1</v>
      </c>
      <c r="Y47">
        <v>3</v>
      </c>
      <c r="Z47">
        <v>3</v>
      </c>
      <c r="AA47">
        <v>3</v>
      </c>
      <c r="AB47">
        <v>4</v>
      </c>
      <c r="AC47">
        <v>1</v>
      </c>
      <c r="AD47">
        <v>2</v>
      </c>
      <c r="AE47">
        <v>2</v>
      </c>
      <c r="AG47">
        <v>2</v>
      </c>
      <c r="AH47" t="s">
        <v>556</v>
      </c>
      <c r="AI47" t="s">
        <v>556</v>
      </c>
      <c r="AL47">
        <v>3</v>
      </c>
      <c r="AM47">
        <v>3</v>
      </c>
      <c r="AO47">
        <v>4</v>
      </c>
      <c r="AP47">
        <v>4</v>
      </c>
      <c r="AS47" s="1">
        <v>39798.43665509259</v>
      </c>
      <c r="AT47" t="s">
        <v>619</v>
      </c>
    </row>
    <row r="48" spans="1:46" ht="12.75">
      <c r="A48">
        <v>49</v>
      </c>
      <c r="I48">
        <v>1</v>
      </c>
      <c r="J48">
        <v>1</v>
      </c>
      <c r="K48">
        <v>3</v>
      </c>
      <c r="L48">
        <v>3</v>
      </c>
      <c r="M48">
        <v>1</v>
      </c>
      <c r="O48">
        <v>2</v>
      </c>
      <c r="P48">
        <v>3</v>
      </c>
      <c r="Q48">
        <v>3</v>
      </c>
      <c r="R48">
        <v>3</v>
      </c>
      <c r="S48">
        <v>1</v>
      </c>
      <c r="T48">
        <v>4</v>
      </c>
      <c r="V48">
        <v>3</v>
      </c>
      <c r="W48">
        <v>1</v>
      </c>
      <c r="Y48">
        <v>1</v>
      </c>
      <c r="Z48">
        <v>2</v>
      </c>
      <c r="AA48">
        <v>1</v>
      </c>
      <c r="AB48">
        <v>3</v>
      </c>
      <c r="AC48">
        <v>3</v>
      </c>
      <c r="AD48">
        <v>1</v>
      </c>
      <c r="AE48">
        <v>4</v>
      </c>
      <c r="AG48">
        <v>2</v>
      </c>
      <c r="AH48" t="s">
        <v>556</v>
      </c>
      <c r="AI48" t="s">
        <v>556</v>
      </c>
      <c r="AJ48">
        <v>2</v>
      </c>
      <c r="AL48">
        <v>1</v>
      </c>
      <c r="AM48">
        <v>2</v>
      </c>
      <c r="AO48">
        <v>2</v>
      </c>
      <c r="AP48">
        <v>3</v>
      </c>
      <c r="AR48" t="s">
        <v>642</v>
      </c>
      <c r="AS48" s="1">
        <v>39798.44988425926</v>
      </c>
      <c r="AT48" t="s">
        <v>619</v>
      </c>
    </row>
    <row r="49" spans="1:46" ht="12.75">
      <c r="A49">
        <v>50</v>
      </c>
      <c r="C49" t="s">
        <v>553</v>
      </c>
      <c r="D49" t="s">
        <v>574</v>
      </c>
      <c r="E49" t="s">
        <v>620</v>
      </c>
      <c r="F49">
        <v>4</v>
      </c>
      <c r="I49">
        <v>4</v>
      </c>
      <c r="J49">
        <v>3</v>
      </c>
      <c r="K49">
        <v>2</v>
      </c>
      <c r="L49">
        <v>1</v>
      </c>
      <c r="M49">
        <v>4</v>
      </c>
      <c r="O49">
        <v>4</v>
      </c>
      <c r="P49">
        <v>4</v>
      </c>
      <c r="Q49">
        <v>4</v>
      </c>
      <c r="R49">
        <v>4</v>
      </c>
      <c r="S49">
        <v>4</v>
      </c>
      <c r="T49">
        <v>4</v>
      </c>
      <c r="U49">
        <v>4</v>
      </c>
      <c r="V49">
        <v>4</v>
      </c>
      <c r="W49">
        <v>4</v>
      </c>
      <c r="AO49">
        <v>3</v>
      </c>
      <c r="AP49">
        <v>3</v>
      </c>
      <c r="AR49" t="s">
        <v>643</v>
      </c>
      <c r="AS49" s="1">
        <v>39798.452511574076</v>
      </c>
      <c r="AT49" t="s">
        <v>644</v>
      </c>
    </row>
    <row r="50" spans="1:46" ht="12.75">
      <c r="A50">
        <v>51</v>
      </c>
      <c r="C50" t="s">
        <v>553</v>
      </c>
      <c r="D50" t="s">
        <v>574</v>
      </c>
      <c r="E50" t="s">
        <v>572</v>
      </c>
      <c r="F50">
        <v>2</v>
      </c>
      <c r="I50">
        <v>4</v>
      </c>
      <c r="J50">
        <v>3</v>
      </c>
      <c r="K50">
        <v>2</v>
      </c>
      <c r="L50">
        <v>1</v>
      </c>
      <c r="M50">
        <v>2</v>
      </c>
      <c r="O50">
        <v>4</v>
      </c>
      <c r="P50">
        <v>4</v>
      </c>
      <c r="Q50">
        <v>3</v>
      </c>
      <c r="R50">
        <v>3</v>
      </c>
      <c r="S50">
        <v>4</v>
      </c>
      <c r="T50">
        <v>4</v>
      </c>
      <c r="U50">
        <v>4</v>
      </c>
      <c r="V50">
        <v>3</v>
      </c>
      <c r="W50">
        <v>2</v>
      </c>
      <c r="Y50">
        <v>4</v>
      </c>
      <c r="Z50">
        <v>2</v>
      </c>
      <c r="AA50">
        <v>2</v>
      </c>
      <c r="AB50">
        <v>4</v>
      </c>
      <c r="AC50">
        <v>2</v>
      </c>
      <c r="AD50">
        <v>4</v>
      </c>
      <c r="AE50">
        <v>2</v>
      </c>
      <c r="AG50">
        <v>4</v>
      </c>
      <c r="AH50" t="s">
        <v>564</v>
      </c>
      <c r="AI50" t="s">
        <v>564</v>
      </c>
      <c r="AJ50">
        <v>4</v>
      </c>
      <c r="AL50">
        <v>4</v>
      </c>
      <c r="AM50">
        <v>5</v>
      </c>
      <c r="AO50">
        <v>4</v>
      </c>
      <c r="AP50">
        <v>3</v>
      </c>
      <c r="AS50" s="1">
        <v>39798.45278935185</v>
      </c>
      <c r="AT50" t="s">
        <v>645</v>
      </c>
    </row>
    <row r="51" spans="1:46" ht="12.75">
      <c r="A51">
        <v>52</v>
      </c>
      <c r="C51" t="s">
        <v>617</v>
      </c>
      <c r="E51" t="s">
        <v>646</v>
      </c>
      <c r="F51">
        <v>1</v>
      </c>
      <c r="AR51" t="s">
        <v>647</v>
      </c>
      <c r="AS51" s="1">
        <v>39798.486284722225</v>
      </c>
      <c r="AT51" t="s">
        <v>648</v>
      </c>
    </row>
    <row r="52" spans="1:46" ht="12.75">
      <c r="A52">
        <v>53</v>
      </c>
      <c r="C52" t="s">
        <v>553</v>
      </c>
      <c r="E52" t="s">
        <v>585</v>
      </c>
      <c r="F52">
        <v>1</v>
      </c>
      <c r="AR52" t="s">
        <v>649</v>
      </c>
      <c r="AS52" s="1">
        <v>39798.4891087963</v>
      </c>
      <c r="AT52" t="s">
        <v>648</v>
      </c>
    </row>
    <row r="53" spans="1:46" ht="12.75">
      <c r="A53">
        <v>54</v>
      </c>
      <c r="C53" t="s">
        <v>553</v>
      </c>
      <c r="D53" t="s">
        <v>554</v>
      </c>
      <c r="E53" t="s">
        <v>577</v>
      </c>
      <c r="F53">
        <v>1</v>
      </c>
      <c r="I53">
        <v>2</v>
      </c>
      <c r="J53">
        <v>2</v>
      </c>
      <c r="K53">
        <v>4</v>
      </c>
      <c r="L53">
        <v>2</v>
      </c>
      <c r="M53">
        <v>3</v>
      </c>
      <c r="O53">
        <v>3</v>
      </c>
      <c r="P53">
        <v>4</v>
      </c>
      <c r="Q53">
        <v>4</v>
      </c>
      <c r="R53">
        <v>2</v>
      </c>
      <c r="S53">
        <v>4</v>
      </c>
      <c r="T53">
        <v>3</v>
      </c>
      <c r="U53">
        <v>4</v>
      </c>
      <c r="V53">
        <v>4</v>
      </c>
      <c r="W53">
        <v>3</v>
      </c>
      <c r="Y53">
        <v>3</v>
      </c>
      <c r="Z53">
        <v>4</v>
      </c>
      <c r="AA53">
        <v>3</v>
      </c>
      <c r="AB53">
        <v>4</v>
      </c>
      <c r="AC53">
        <v>4</v>
      </c>
      <c r="AD53">
        <v>4</v>
      </c>
      <c r="AE53">
        <v>1</v>
      </c>
      <c r="AG53">
        <v>4</v>
      </c>
      <c r="AH53" t="s">
        <v>564</v>
      </c>
      <c r="AI53" t="s">
        <v>564</v>
      </c>
      <c r="AJ53">
        <v>4</v>
      </c>
      <c r="AL53">
        <v>2</v>
      </c>
      <c r="AM53">
        <v>3</v>
      </c>
      <c r="AO53">
        <v>3</v>
      </c>
      <c r="AP53">
        <v>3</v>
      </c>
      <c r="AR53" s="101" t="s">
        <v>650</v>
      </c>
      <c r="AS53" s="1">
        <v>39798.5246412037</v>
      </c>
      <c r="AT53" t="s">
        <v>651</v>
      </c>
    </row>
    <row r="54" spans="1:46" ht="12.75">
      <c r="A54">
        <v>55</v>
      </c>
      <c r="C54" t="s">
        <v>553</v>
      </c>
      <c r="D54" t="s">
        <v>558</v>
      </c>
      <c r="E54" t="s">
        <v>566</v>
      </c>
      <c r="F54">
        <v>1</v>
      </c>
      <c r="I54">
        <v>4</v>
      </c>
      <c r="J54">
        <v>3</v>
      </c>
      <c r="K54">
        <v>3</v>
      </c>
      <c r="L54">
        <v>3</v>
      </c>
      <c r="M54">
        <v>4</v>
      </c>
      <c r="O54">
        <v>4</v>
      </c>
      <c r="P54">
        <v>5</v>
      </c>
      <c r="Q54">
        <v>4</v>
      </c>
      <c r="R54">
        <v>3</v>
      </c>
      <c r="S54">
        <v>3</v>
      </c>
      <c r="T54">
        <v>4</v>
      </c>
      <c r="U54">
        <v>5</v>
      </c>
      <c r="V54">
        <v>3</v>
      </c>
      <c r="W54">
        <v>3</v>
      </c>
      <c r="Y54">
        <v>4</v>
      </c>
      <c r="Z54">
        <v>4</v>
      </c>
      <c r="AA54">
        <v>5</v>
      </c>
      <c r="AB54">
        <v>5</v>
      </c>
      <c r="AC54">
        <v>4</v>
      </c>
      <c r="AD54">
        <v>4</v>
      </c>
      <c r="AE54">
        <v>4</v>
      </c>
      <c r="AG54">
        <v>2</v>
      </c>
      <c r="AH54" t="s">
        <v>564</v>
      </c>
      <c r="AI54" t="s">
        <v>556</v>
      </c>
      <c r="AL54">
        <v>4</v>
      </c>
      <c r="AM54">
        <v>5</v>
      </c>
      <c r="AO54">
        <v>4</v>
      </c>
      <c r="AS54" s="1">
        <v>39798.591261574074</v>
      </c>
      <c r="AT54" t="s">
        <v>562</v>
      </c>
    </row>
    <row r="55" spans="1:46" ht="12.75">
      <c r="A55">
        <v>56</v>
      </c>
      <c r="C55" t="s">
        <v>553</v>
      </c>
      <c r="D55" t="s">
        <v>558</v>
      </c>
      <c r="E55" t="s">
        <v>567</v>
      </c>
      <c r="F55">
        <v>3</v>
      </c>
      <c r="I55">
        <v>4</v>
      </c>
      <c r="J55">
        <v>4</v>
      </c>
      <c r="K55">
        <v>4</v>
      </c>
      <c r="L55">
        <v>4</v>
      </c>
      <c r="M55">
        <v>4</v>
      </c>
      <c r="O55">
        <v>4</v>
      </c>
      <c r="P55">
        <v>3</v>
      </c>
      <c r="Q55">
        <v>2</v>
      </c>
      <c r="R55">
        <v>5</v>
      </c>
      <c r="S55">
        <v>3</v>
      </c>
      <c r="T55">
        <v>5</v>
      </c>
      <c r="U55">
        <v>4</v>
      </c>
      <c r="V55">
        <v>3</v>
      </c>
      <c r="W55">
        <v>3</v>
      </c>
      <c r="Y55">
        <v>4</v>
      </c>
      <c r="Z55">
        <v>2</v>
      </c>
      <c r="AA55">
        <v>2</v>
      </c>
      <c r="AB55">
        <v>4</v>
      </c>
      <c r="AC55">
        <v>2</v>
      </c>
      <c r="AD55">
        <v>2</v>
      </c>
      <c r="AE55">
        <v>2</v>
      </c>
      <c r="AG55">
        <v>2</v>
      </c>
      <c r="AH55" t="s">
        <v>556</v>
      </c>
      <c r="AI55" t="s">
        <v>556</v>
      </c>
      <c r="AL55">
        <v>3</v>
      </c>
      <c r="AM55">
        <v>4</v>
      </c>
      <c r="AO55">
        <v>4</v>
      </c>
      <c r="AP55">
        <v>4</v>
      </c>
      <c r="AS55" s="1">
        <v>39798.59174768518</v>
      </c>
      <c r="AT55" t="s">
        <v>619</v>
      </c>
    </row>
    <row r="56" spans="1:46" ht="12.75">
      <c r="A56">
        <v>57</v>
      </c>
      <c r="C56" t="s">
        <v>617</v>
      </c>
      <c r="E56" t="s">
        <v>620</v>
      </c>
      <c r="F56">
        <v>1</v>
      </c>
      <c r="I56">
        <v>1</v>
      </c>
      <c r="J56">
        <v>2</v>
      </c>
      <c r="K56">
        <v>3</v>
      </c>
      <c r="L56">
        <v>2</v>
      </c>
      <c r="M56">
        <v>2</v>
      </c>
      <c r="O56">
        <v>4</v>
      </c>
      <c r="P56">
        <v>4</v>
      </c>
      <c r="Q56">
        <v>3</v>
      </c>
      <c r="R56">
        <v>4</v>
      </c>
      <c r="S56">
        <v>5</v>
      </c>
      <c r="T56">
        <v>2</v>
      </c>
      <c r="U56">
        <v>5</v>
      </c>
      <c r="V56">
        <v>4</v>
      </c>
      <c r="W56">
        <v>3</v>
      </c>
      <c r="Y56">
        <v>3</v>
      </c>
      <c r="Z56">
        <v>5</v>
      </c>
      <c r="AA56">
        <v>5</v>
      </c>
      <c r="AB56">
        <v>5</v>
      </c>
      <c r="AC56">
        <v>4</v>
      </c>
      <c r="AD56">
        <v>5</v>
      </c>
      <c r="AE56">
        <v>4</v>
      </c>
      <c r="AG56">
        <v>3</v>
      </c>
      <c r="AH56" t="s">
        <v>564</v>
      </c>
      <c r="AI56" t="s">
        <v>564</v>
      </c>
      <c r="AJ56">
        <v>5</v>
      </c>
      <c r="AL56">
        <v>5</v>
      </c>
      <c r="AM56">
        <v>5</v>
      </c>
      <c r="AO56">
        <v>4</v>
      </c>
      <c r="AP56">
        <v>4</v>
      </c>
      <c r="AS56" s="1">
        <v>39798.61659722222</v>
      </c>
      <c r="AT56" t="s">
        <v>557</v>
      </c>
    </row>
    <row r="57" spans="1:46" ht="12.75">
      <c r="A57">
        <v>58</v>
      </c>
      <c r="I57">
        <v>4</v>
      </c>
      <c r="J57">
        <v>4</v>
      </c>
      <c r="K57">
        <v>3</v>
      </c>
      <c r="L57">
        <v>4</v>
      </c>
      <c r="M57">
        <v>3</v>
      </c>
      <c r="O57">
        <v>4</v>
      </c>
      <c r="P57">
        <v>3</v>
      </c>
      <c r="Q57">
        <v>2</v>
      </c>
      <c r="R57">
        <v>3</v>
      </c>
      <c r="S57">
        <v>2</v>
      </c>
      <c r="T57">
        <v>4</v>
      </c>
      <c r="U57">
        <v>2</v>
      </c>
      <c r="V57">
        <v>3</v>
      </c>
      <c r="W57">
        <v>4</v>
      </c>
      <c r="Y57">
        <v>4</v>
      </c>
      <c r="Z57">
        <v>4</v>
      </c>
      <c r="AA57">
        <v>3</v>
      </c>
      <c r="AB57">
        <v>5</v>
      </c>
      <c r="AC57">
        <v>4</v>
      </c>
      <c r="AD57">
        <v>2</v>
      </c>
      <c r="AE57">
        <v>2</v>
      </c>
      <c r="AG57">
        <v>2</v>
      </c>
      <c r="AH57" t="s">
        <v>556</v>
      </c>
      <c r="AI57" t="s">
        <v>556</v>
      </c>
      <c r="AL57">
        <v>3</v>
      </c>
      <c r="AM57">
        <v>4</v>
      </c>
      <c r="AO57">
        <v>4</v>
      </c>
      <c r="AP57">
        <v>4</v>
      </c>
      <c r="AS57" s="1">
        <v>39798.65309027778</v>
      </c>
      <c r="AT57" t="s">
        <v>619</v>
      </c>
    </row>
    <row r="58" spans="1:46" ht="12.75">
      <c r="A58">
        <v>59</v>
      </c>
      <c r="I58">
        <v>2</v>
      </c>
      <c r="J58">
        <v>2</v>
      </c>
      <c r="K58">
        <v>3</v>
      </c>
      <c r="L58">
        <v>3</v>
      </c>
      <c r="M58">
        <v>2</v>
      </c>
      <c r="O58">
        <v>2</v>
      </c>
      <c r="P58">
        <v>3</v>
      </c>
      <c r="Q58">
        <v>3</v>
      </c>
      <c r="R58">
        <v>2</v>
      </c>
      <c r="S58">
        <v>3</v>
      </c>
      <c r="T58">
        <v>3</v>
      </c>
      <c r="U58">
        <v>3</v>
      </c>
      <c r="W58">
        <v>3</v>
      </c>
      <c r="Y58">
        <v>4</v>
      </c>
      <c r="AA58">
        <v>3</v>
      </c>
      <c r="AB58">
        <v>4</v>
      </c>
      <c r="AC58">
        <v>4</v>
      </c>
      <c r="AD58">
        <v>4</v>
      </c>
      <c r="AE58">
        <v>3</v>
      </c>
      <c r="AG58">
        <v>4</v>
      </c>
      <c r="AH58" t="s">
        <v>564</v>
      </c>
      <c r="AI58" t="s">
        <v>564</v>
      </c>
      <c r="AJ58">
        <v>4</v>
      </c>
      <c r="AL58">
        <v>5</v>
      </c>
      <c r="AM58">
        <v>5</v>
      </c>
      <c r="AO58">
        <v>3</v>
      </c>
      <c r="AP58">
        <v>4</v>
      </c>
      <c r="AS58" s="1">
        <v>39798.656435185185</v>
      </c>
      <c r="AT58" t="s">
        <v>619</v>
      </c>
    </row>
    <row r="59" spans="1:46" ht="12.75">
      <c r="A59">
        <v>60</v>
      </c>
      <c r="C59" t="s">
        <v>553</v>
      </c>
      <c r="D59" t="s">
        <v>558</v>
      </c>
      <c r="E59" t="s">
        <v>577</v>
      </c>
      <c r="F59">
        <v>2</v>
      </c>
      <c r="I59">
        <v>4</v>
      </c>
      <c r="J59">
        <v>2</v>
      </c>
      <c r="K59">
        <v>4</v>
      </c>
      <c r="L59">
        <v>2</v>
      </c>
      <c r="M59">
        <v>4</v>
      </c>
      <c r="O59">
        <v>3</v>
      </c>
      <c r="P59">
        <v>4</v>
      </c>
      <c r="Q59">
        <v>4</v>
      </c>
      <c r="R59">
        <v>5</v>
      </c>
      <c r="S59">
        <v>3</v>
      </c>
      <c r="T59">
        <v>5</v>
      </c>
      <c r="U59">
        <v>2</v>
      </c>
      <c r="V59">
        <v>3</v>
      </c>
      <c r="W59">
        <v>5</v>
      </c>
      <c r="Y59">
        <v>5</v>
      </c>
      <c r="Z59">
        <v>3</v>
      </c>
      <c r="AA59">
        <v>3</v>
      </c>
      <c r="AB59">
        <v>3</v>
      </c>
      <c r="AC59">
        <v>4</v>
      </c>
      <c r="AD59">
        <v>3</v>
      </c>
      <c r="AE59">
        <v>3</v>
      </c>
      <c r="AG59">
        <v>2</v>
      </c>
      <c r="AH59" t="s">
        <v>564</v>
      </c>
      <c r="AI59" t="s">
        <v>564</v>
      </c>
      <c r="AJ59">
        <v>4</v>
      </c>
      <c r="AL59">
        <v>5</v>
      </c>
      <c r="AM59">
        <v>5</v>
      </c>
      <c r="AO59">
        <v>4</v>
      </c>
      <c r="AP59">
        <v>4</v>
      </c>
      <c r="AS59" s="1">
        <v>39798.65645833333</v>
      </c>
      <c r="AT59" t="s">
        <v>652</v>
      </c>
    </row>
    <row r="60" spans="1:46" ht="12.75">
      <c r="A60">
        <v>61</v>
      </c>
      <c r="C60" t="s">
        <v>553</v>
      </c>
      <c r="D60" t="s">
        <v>558</v>
      </c>
      <c r="E60" t="s">
        <v>653</v>
      </c>
      <c r="F60">
        <v>3</v>
      </c>
      <c r="I60">
        <v>4</v>
      </c>
      <c r="J60">
        <v>2</v>
      </c>
      <c r="K60">
        <v>2</v>
      </c>
      <c r="L60">
        <v>2</v>
      </c>
      <c r="M60">
        <v>3</v>
      </c>
      <c r="O60">
        <v>3</v>
      </c>
      <c r="P60">
        <v>4</v>
      </c>
      <c r="Q60">
        <v>3</v>
      </c>
      <c r="R60">
        <v>3</v>
      </c>
      <c r="S60">
        <v>3</v>
      </c>
      <c r="T60">
        <v>4</v>
      </c>
      <c r="U60">
        <v>4</v>
      </c>
      <c r="V60">
        <v>3</v>
      </c>
      <c r="W60">
        <v>3</v>
      </c>
      <c r="Y60">
        <v>4</v>
      </c>
      <c r="Z60">
        <v>2</v>
      </c>
      <c r="AA60">
        <v>4</v>
      </c>
      <c r="AB60">
        <v>4</v>
      </c>
      <c r="AC60">
        <v>4</v>
      </c>
      <c r="AD60">
        <v>3</v>
      </c>
      <c r="AE60">
        <v>3</v>
      </c>
      <c r="AG60">
        <v>3</v>
      </c>
      <c r="AH60" t="s">
        <v>556</v>
      </c>
      <c r="AI60" t="s">
        <v>556</v>
      </c>
      <c r="AL60">
        <v>3</v>
      </c>
      <c r="AM60">
        <v>3</v>
      </c>
      <c r="AO60">
        <v>3</v>
      </c>
      <c r="AP60">
        <v>3</v>
      </c>
      <c r="AS60" s="1">
        <v>39798.69416666667</v>
      </c>
      <c r="AT60" t="s">
        <v>654</v>
      </c>
    </row>
    <row r="61" spans="1:46" ht="12.75">
      <c r="A61">
        <v>62</v>
      </c>
      <c r="C61" t="s">
        <v>553</v>
      </c>
      <c r="D61" t="s">
        <v>574</v>
      </c>
      <c r="E61" t="s">
        <v>585</v>
      </c>
      <c r="F61">
        <v>2</v>
      </c>
      <c r="I61">
        <v>5</v>
      </c>
      <c r="J61">
        <v>4</v>
      </c>
      <c r="K61">
        <v>3</v>
      </c>
      <c r="L61">
        <v>4</v>
      </c>
      <c r="M61">
        <v>3</v>
      </c>
      <c r="O61">
        <v>5</v>
      </c>
      <c r="P61">
        <v>5</v>
      </c>
      <c r="Q61">
        <v>3</v>
      </c>
      <c r="R61">
        <v>4</v>
      </c>
      <c r="S61">
        <v>4</v>
      </c>
      <c r="T61">
        <v>4</v>
      </c>
      <c r="U61">
        <v>5</v>
      </c>
      <c r="V61">
        <v>4</v>
      </c>
      <c r="W61">
        <v>4</v>
      </c>
      <c r="Y61">
        <v>4</v>
      </c>
      <c r="Z61">
        <v>5</v>
      </c>
      <c r="AA61">
        <v>5</v>
      </c>
      <c r="AB61">
        <v>5</v>
      </c>
      <c r="AC61">
        <v>5</v>
      </c>
      <c r="AD61">
        <v>5</v>
      </c>
      <c r="AE61">
        <v>3</v>
      </c>
      <c r="AG61">
        <v>3</v>
      </c>
      <c r="AH61" t="s">
        <v>564</v>
      </c>
      <c r="AI61" t="s">
        <v>564</v>
      </c>
      <c r="AJ61">
        <v>5</v>
      </c>
      <c r="AL61">
        <v>4</v>
      </c>
      <c r="AM61">
        <v>3</v>
      </c>
      <c r="AO61">
        <v>4</v>
      </c>
      <c r="AP61">
        <v>5</v>
      </c>
      <c r="AS61" s="1">
        <v>39798.71519675926</v>
      </c>
      <c r="AT61" t="s">
        <v>557</v>
      </c>
    </row>
    <row r="62" spans="1:46" ht="12.75">
      <c r="A62">
        <v>63</v>
      </c>
      <c r="C62" t="s">
        <v>553</v>
      </c>
      <c r="D62" t="s">
        <v>558</v>
      </c>
      <c r="E62" t="s">
        <v>585</v>
      </c>
      <c r="F62">
        <v>2</v>
      </c>
      <c r="I62">
        <v>4</v>
      </c>
      <c r="J62">
        <v>4</v>
      </c>
      <c r="K62">
        <v>4</v>
      </c>
      <c r="L62">
        <v>4</v>
      </c>
      <c r="M62">
        <v>3</v>
      </c>
      <c r="O62">
        <v>4</v>
      </c>
      <c r="P62">
        <v>3</v>
      </c>
      <c r="Q62">
        <v>3</v>
      </c>
      <c r="R62">
        <v>3</v>
      </c>
      <c r="S62">
        <v>3</v>
      </c>
      <c r="T62">
        <v>4</v>
      </c>
      <c r="V62">
        <v>4</v>
      </c>
      <c r="W62">
        <v>4</v>
      </c>
      <c r="Y62">
        <v>4</v>
      </c>
      <c r="Z62">
        <v>3</v>
      </c>
      <c r="AA62">
        <v>3</v>
      </c>
      <c r="AB62">
        <v>3</v>
      </c>
      <c r="AD62">
        <v>3</v>
      </c>
      <c r="AE62">
        <v>3</v>
      </c>
      <c r="AG62">
        <v>3</v>
      </c>
      <c r="AH62" t="s">
        <v>556</v>
      </c>
      <c r="AI62" t="s">
        <v>556</v>
      </c>
      <c r="AL62">
        <v>4</v>
      </c>
      <c r="AM62">
        <v>4</v>
      </c>
      <c r="AO62">
        <v>4</v>
      </c>
      <c r="AP62">
        <v>4</v>
      </c>
      <c r="AS62" s="1">
        <v>39798.72704861111</v>
      </c>
      <c r="AT62" s="2">
        <v>82158184213</v>
      </c>
    </row>
    <row r="63" spans="1:46" ht="12.75">
      <c r="A63">
        <v>64</v>
      </c>
      <c r="C63" t="s">
        <v>553</v>
      </c>
      <c r="D63" t="s">
        <v>574</v>
      </c>
      <c r="E63" t="s">
        <v>624</v>
      </c>
      <c r="F63">
        <v>1</v>
      </c>
      <c r="I63">
        <v>5</v>
      </c>
      <c r="J63">
        <v>3</v>
      </c>
      <c r="K63">
        <v>3</v>
      </c>
      <c r="L63">
        <v>3</v>
      </c>
      <c r="M63">
        <v>5</v>
      </c>
      <c r="O63">
        <v>3</v>
      </c>
      <c r="P63">
        <v>5</v>
      </c>
      <c r="R63">
        <v>5</v>
      </c>
      <c r="T63">
        <v>5</v>
      </c>
      <c r="U63">
        <v>5</v>
      </c>
      <c r="Y63">
        <v>5</v>
      </c>
      <c r="Z63">
        <v>4</v>
      </c>
      <c r="AA63">
        <v>5</v>
      </c>
      <c r="AB63">
        <v>5</v>
      </c>
      <c r="AC63">
        <v>5</v>
      </c>
      <c r="AE63">
        <v>5</v>
      </c>
      <c r="AG63">
        <v>2</v>
      </c>
      <c r="AH63" t="s">
        <v>556</v>
      </c>
      <c r="AI63" t="s">
        <v>556</v>
      </c>
      <c r="AL63">
        <v>5</v>
      </c>
      <c r="AM63">
        <v>5</v>
      </c>
      <c r="AO63">
        <v>4</v>
      </c>
      <c r="AS63" s="1">
        <v>39798.735972222225</v>
      </c>
      <c r="AT63" t="s">
        <v>655</v>
      </c>
    </row>
    <row r="64" spans="1:46" ht="12.75">
      <c r="A64">
        <v>65</v>
      </c>
      <c r="C64" t="s">
        <v>553</v>
      </c>
      <c r="D64" t="s">
        <v>574</v>
      </c>
      <c r="E64" t="s">
        <v>575</v>
      </c>
      <c r="F64">
        <v>2</v>
      </c>
      <c r="I64">
        <v>4</v>
      </c>
      <c r="J64">
        <v>4</v>
      </c>
      <c r="K64">
        <v>2</v>
      </c>
      <c r="L64">
        <v>2</v>
      </c>
      <c r="M64">
        <v>4</v>
      </c>
      <c r="O64">
        <v>3</v>
      </c>
      <c r="P64">
        <v>3</v>
      </c>
      <c r="Q64">
        <v>1</v>
      </c>
      <c r="R64">
        <v>1</v>
      </c>
      <c r="S64">
        <v>2</v>
      </c>
      <c r="T64">
        <v>2</v>
      </c>
      <c r="U64">
        <v>4</v>
      </c>
      <c r="V64">
        <v>2</v>
      </c>
      <c r="W64">
        <v>2</v>
      </c>
      <c r="Y64">
        <v>2</v>
      </c>
      <c r="Z64">
        <v>4</v>
      </c>
      <c r="AA64">
        <v>3</v>
      </c>
      <c r="AB64">
        <v>3</v>
      </c>
      <c r="AC64">
        <v>2</v>
      </c>
      <c r="AD64">
        <v>3</v>
      </c>
      <c r="AE64">
        <v>3</v>
      </c>
      <c r="AG64">
        <v>3</v>
      </c>
      <c r="AH64" t="s">
        <v>556</v>
      </c>
      <c r="AI64" t="s">
        <v>556</v>
      </c>
      <c r="AL64">
        <v>1</v>
      </c>
      <c r="AM64">
        <v>1</v>
      </c>
      <c r="AO64">
        <v>3</v>
      </c>
      <c r="AP64">
        <v>4</v>
      </c>
      <c r="AS64" s="1">
        <v>39798.78430555556</v>
      </c>
      <c r="AT64" t="s">
        <v>619</v>
      </c>
    </row>
    <row r="65" spans="1:46" ht="12.75">
      <c r="A65">
        <v>66</v>
      </c>
      <c r="C65" t="s">
        <v>553</v>
      </c>
      <c r="D65" t="s">
        <v>554</v>
      </c>
      <c r="E65" t="s">
        <v>572</v>
      </c>
      <c r="F65">
        <v>1</v>
      </c>
      <c r="I65">
        <v>4</v>
      </c>
      <c r="J65">
        <v>2</v>
      </c>
      <c r="K65">
        <v>3</v>
      </c>
      <c r="L65">
        <v>3</v>
      </c>
      <c r="M65">
        <v>2</v>
      </c>
      <c r="O65">
        <v>4</v>
      </c>
      <c r="P65">
        <v>4</v>
      </c>
      <c r="Q65">
        <v>4</v>
      </c>
      <c r="R65">
        <v>4</v>
      </c>
      <c r="S65">
        <v>4</v>
      </c>
      <c r="T65">
        <v>4</v>
      </c>
      <c r="U65">
        <v>4</v>
      </c>
      <c r="V65">
        <v>5</v>
      </c>
      <c r="W65">
        <v>5</v>
      </c>
      <c r="Y65">
        <v>5</v>
      </c>
      <c r="Z65">
        <v>5</v>
      </c>
      <c r="AA65">
        <v>5</v>
      </c>
      <c r="AB65">
        <v>5</v>
      </c>
      <c r="AC65">
        <v>5</v>
      </c>
      <c r="AD65">
        <v>5</v>
      </c>
      <c r="AE65">
        <v>5</v>
      </c>
      <c r="AG65">
        <v>4</v>
      </c>
      <c r="AH65" t="s">
        <v>564</v>
      </c>
      <c r="AI65" t="s">
        <v>556</v>
      </c>
      <c r="AJ65">
        <v>4</v>
      </c>
      <c r="AL65">
        <v>5</v>
      </c>
      <c r="AM65">
        <v>5</v>
      </c>
      <c r="AO65">
        <v>4</v>
      </c>
      <c r="AP65">
        <v>4</v>
      </c>
      <c r="AR65" s="101" t="s">
        <v>656</v>
      </c>
      <c r="AS65" s="1">
        <v>39798.788564814815</v>
      </c>
      <c r="AT65" s="2">
        <v>79148204123</v>
      </c>
    </row>
    <row r="66" spans="1:46" ht="12.75">
      <c r="A66">
        <v>67</v>
      </c>
      <c r="C66" t="s">
        <v>553</v>
      </c>
      <c r="D66" t="s">
        <v>574</v>
      </c>
      <c r="E66" t="s">
        <v>624</v>
      </c>
      <c r="F66">
        <v>2</v>
      </c>
      <c r="I66">
        <v>5</v>
      </c>
      <c r="J66">
        <v>2</v>
      </c>
      <c r="K66">
        <v>2</v>
      </c>
      <c r="L66">
        <v>2</v>
      </c>
      <c r="M66">
        <v>4</v>
      </c>
      <c r="O66">
        <v>3</v>
      </c>
      <c r="P66">
        <v>2</v>
      </c>
      <c r="Q66">
        <v>2</v>
      </c>
      <c r="R66">
        <v>1</v>
      </c>
      <c r="S66">
        <v>1</v>
      </c>
      <c r="T66">
        <v>1</v>
      </c>
      <c r="U66">
        <v>2</v>
      </c>
      <c r="V66">
        <v>4</v>
      </c>
      <c r="W66">
        <v>3</v>
      </c>
      <c r="Y66">
        <v>4</v>
      </c>
      <c r="Z66">
        <v>2</v>
      </c>
      <c r="AA66">
        <v>2</v>
      </c>
      <c r="AB66">
        <v>3</v>
      </c>
      <c r="AC66">
        <v>1</v>
      </c>
      <c r="AD66">
        <v>1</v>
      </c>
      <c r="AE66">
        <v>3</v>
      </c>
      <c r="AG66">
        <v>3</v>
      </c>
      <c r="AH66" t="s">
        <v>556</v>
      </c>
      <c r="AI66" t="s">
        <v>556</v>
      </c>
      <c r="AL66">
        <v>1</v>
      </c>
      <c r="AM66">
        <v>1</v>
      </c>
      <c r="AO66">
        <v>2</v>
      </c>
      <c r="AP66">
        <v>3</v>
      </c>
      <c r="AR66" s="101" t="s">
        <v>657</v>
      </c>
      <c r="AS66" s="1">
        <v>39798.80131944444</v>
      </c>
      <c r="AT66" t="s">
        <v>619</v>
      </c>
    </row>
    <row r="67" spans="1:46" ht="12.75">
      <c r="A67">
        <v>68</v>
      </c>
      <c r="C67" t="s">
        <v>553</v>
      </c>
      <c r="D67" t="s">
        <v>558</v>
      </c>
      <c r="E67" t="s">
        <v>585</v>
      </c>
      <c r="F67">
        <v>2</v>
      </c>
      <c r="I67">
        <v>4</v>
      </c>
      <c r="J67">
        <v>5</v>
      </c>
      <c r="K67">
        <v>5</v>
      </c>
      <c r="L67">
        <v>4</v>
      </c>
      <c r="M67">
        <v>3</v>
      </c>
      <c r="O67">
        <v>4</v>
      </c>
      <c r="P67">
        <v>4</v>
      </c>
      <c r="Q67">
        <v>2</v>
      </c>
      <c r="R67">
        <v>4</v>
      </c>
      <c r="S67">
        <v>5</v>
      </c>
      <c r="T67">
        <v>4</v>
      </c>
      <c r="U67">
        <v>5</v>
      </c>
      <c r="V67">
        <v>3</v>
      </c>
      <c r="W67">
        <v>3</v>
      </c>
      <c r="Y67">
        <v>4</v>
      </c>
      <c r="Z67">
        <v>2</v>
      </c>
      <c r="AA67">
        <v>4</v>
      </c>
      <c r="AB67">
        <v>5</v>
      </c>
      <c r="AC67">
        <v>3</v>
      </c>
      <c r="AD67">
        <v>4</v>
      </c>
      <c r="AE67">
        <v>3</v>
      </c>
      <c r="AG67">
        <v>3</v>
      </c>
      <c r="AH67" t="s">
        <v>556</v>
      </c>
      <c r="AI67" t="s">
        <v>556</v>
      </c>
      <c r="AJ67">
        <v>1</v>
      </c>
      <c r="AL67">
        <v>4</v>
      </c>
      <c r="AM67">
        <v>4</v>
      </c>
      <c r="AO67">
        <v>4</v>
      </c>
      <c r="AP67">
        <v>3</v>
      </c>
      <c r="AS67" s="1">
        <v>39798.83</v>
      </c>
      <c r="AT67" t="s">
        <v>658</v>
      </c>
    </row>
    <row r="68" spans="1:46" ht="12.75">
      <c r="A68">
        <v>69</v>
      </c>
      <c r="C68" t="s">
        <v>553</v>
      </c>
      <c r="D68" t="s">
        <v>558</v>
      </c>
      <c r="E68" t="s">
        <v>587</v>
      </c>
      <c r="F68">
        <v>3</v>
      </c>
      <c r="I68">
        <v>3</v>
      </c>
      <c r="J68">
        <v>5</v>
      </c>
      <c r="K68">
        <v>4</v>
      </c>
      <c r="L68">
        <v>4</v>
      </c>
      <c r="M68">
        <v>5</v>
      </c>
      <c r="O68">
        <v>3</v>
      </c>
      <c r="P68">
        <v>2</v>
      </c>
      <c r="Q68">
        <v>2</v>
      </c>
      <c r="R68">
        <v>2</v>
      </c>
      <c r="S68">
        <v>2</v>
      </c>
      <c r="T68">
        <v>4</v>
      </c>
      <c r="U68">
        <v>2</v>
      </c>
      <c r="V68">
        <v>3</v>
      </c>
      <c r="W68">
        <v>4</v>
      </c>
      <c r="Y68">
        <v>3</v>
      </c>
      <c r="Z68">
        <v>3</v>
      </c>
      <c r="AA68">
        <v>4</v>
      </c>
      <c r="AB68">
        <v>5</v>
      </c>
      <c r="AC68">
        <v>4</v>
      </c>
      <c r="AD68">
        <v>3</v>
      </c>
      <c r="AE68">
        <v>1</v>
      </c>
      <c r="AG68">
        <v>3</v>
      </c>
      <c r="AH68" t="s">
        <v>556</v>
      </c>
      <c r="AI68" t="s">
        <v>556</v>
      </c>
      <c r="AL68">
        <v>3</v>
      </c>
      <c r="AM68">
        <v>3</v>
      </c>
      <c r="AO68">
        <v>4</v>
      </c>
      <c r="AP68">
        <v>4</v>
      </c>
      <c r="AS68" s="1">
        <v>39798.942094907405</v>
      </c>
      <c r="AT68" t="s">
        <v>659</v>
      </c>
    </row>
    <row r="69" spans="1:46" ht="12.75">
      <c r="A69">
        <v>70</v>
      </c>
      <c r="I69">
        <v>5</v>
      </c>
      <c r="J69">
        <v>5</v>
      </c>
      <c r="K69">
        <v>5</v>
      </c>
      <c r="L69">
        <v>5</v>
      </c>
      <c r="M69">
        <v>4</v>
      </c>
      <c r="O69">
        <v>4</v>
      </c>
      <c r="P69">
        <v>5</v>
      </c>
      <c r="Q69">
        <v>5</v>
      </c>
      <c r="R69">
        <v>5</v>
      </c>
      <c r="S69">
        <v>5</v>
      </c>
      <c r="T69">
        <v>4</v>
      </c>
      <c r="U69">
        <v>5</v>
      </c>
      <c r="V69">
        <v>5</v>
      </c>
      <c r="W69">
        <v>5</v>
      </c>
      <c r="Y69">
        <v>5</v>
      </c>
      <c r="Z69">
        <v>5</v>
      </c>
      <c r="AA69">
        <v>5</v>
      </c>
      <c r="AB69">
        <v>5</v>
      </c>
      <c r="AC69">
        <v>5</v>
      </c>
      <c r="AD69">
        <v>5</v>
      </c>
      <c r="AG69">
        <v>4</v>
      </c>
      <c r="AH69" t="s">
        <v>564</v>
      </c>
      <c r="AI69" t="s">
        <v>556</v>
      </c>
      <c r="AL69">
        <v>4</v>
      </c>
      <c r="AM69">
        <v>4</v>
      </c>
      <c r="AO69">
        <v>4</v>
      </c>
      <c r="AS69" s="1">
        <v>39798.97866898148</v>
      </c>
      <c r="AT69" t="s">
        <v>660</v>
      </c>
    </row>
    <row r="70" spans="1:46" ht="12.75">
      <c r="A70">
        <v>71</v>
      </c>
      <c r="C70" t="s">
        <v>553</v>
      </c>
      <c r="E70" t="s">
        <v>606</v>
      </c>
      <c r="F70">
        <v>1</v>
      </c>
      <c r="I70">
        <v>3</v>
      </c>
      <c r="J70">
        <v>2</v>
      </c>
      <c r="K70">
        <v>3</v>
      </c>
      <c r="L70">
        <v>3</v>
      </c>
      <c r="M70">
        <v>4</v>
      </c>
      <c r="O70">
        <v>4</v>
      </c>
      <c r="P70">
        <v>4</v>
      </c>
      <c r="Q70">
        <v>2</v>
      </c>
      <c r="R70">
        <v>3</v>
      </c>
      <c r="S70">
        <v>3</v>
      </c>
      <c r="T70">
        <v>4</v>
      </c>
      <c r="U70">
        <v>4</v>
      </c>
      <c r="V70">
        <v>4</v>
      </c>
      <c r="Y70">
        <v>4</v>
      </c>
      <c r="Z70">
        <v>3</v>
      </c>
      <c r="AA70">
        <v>4</v>
      </c>
      <c r="AB70">
        <v>4</v>
      </c>
      <c r="AC70">
        <v>5</v>
      </c>
      <c r="AD70">
        <v>5</v>
      </c>
      <c r="AG70">
        <v>3</v>
      </c>
      <c r="AH70" t="s">
        <v>556</v>
      </c>
      <c r="AI70" t="s">
        <v>556</v>
      </c>
      <c r="AL70">
        <v>4</v>
      </c>
      <c r="AM70">
        <v>4</v>
      </c>
      <c r="AO70">
        <v>4</v>
      </c>
      <c r="AP70">
        <v>3</v>
      </c>
      <c r="AS70" s="1">
        <v>39799.388865740744</v>
      </c>
      <c r="AT70" t="s">
        <v>661</v>
      </c>
    </row>
    <row r="71" spans="1:46" ht="12.75">
      <c r="A71">
        <v>72</v>
      </c>
      <c r="C71" t="s">
        <v>553</v>
      </c>
      <c r="D71" t="s">
        <v>574</v>
      </c>
      <c r="E71" t="s">
        <v>606</v>
      </c>
      <c r="F71">
        <v>2</v>
      </c>
      <c r="I71">
        <v>4</v>
      </c>
      <c r="J71">
        <v>2</v>
      </c>
      <c r="K71">
        <v>2</v>
      </c>
      <c r="L71">
        <v>2</v>
      </c>
      <c r="M71">
        <v>4</v>
      </c>
      <c r="O71">
        <v>4</v>
      </c>
      <c r="P71">
        <v>3</v>
      </c>
      <c r="S71">
        <v>3</v>
      </c>
      <c r="T71">
        <v>3</v>
      </c>
      <c r="U71">
        <v>4</v>
      </c>
      <c r="V71">
        <v>4</v>
      </c>
      <c r="W71">
        <v>4</v>
      </c>
      <c r="Y71">
        <v>4</v>
      </c>
      <c r="Z71">
        <v>2</v>
      </c>
      <c r="AA71">
        <v>4</v>
      </c>
      <c r="AB71">
        <v>4</v>
      </c>
      <c r="AC71">
        <v>2</v>
      </c>
      <c r="AD71">
        <v>4</v>
      </c>
      <c r="AE71">
        <v>2</v>
      </c>
      <c r="AG71">
        <v>4</v>
      </c>
      <c r="AH71" t="s">
        <v>556</v>
      </c>
      <c r="AI71" t="s">
        <v>556</v>
      </c>
      <c r="AL71">
        <v>3</v>
      </c>
      <c r="AM71">
        <v>3</v>
      </c>
      <c r="AO71">
        <v>4</v>
      </c>
      <c r="AP71">
        <v>4</v>
      </c>
      <c r="AR71" s="101" t="s">
        <v>662</v>
      </c>
      <c r="AS71" s="1">
        <v>39799.46741898148</v>
      </c>
      <c r="AT71" t="s">
        <v>663</v>
      </c>
    </row>
    <row r="72" spans="1:46" ht="12.75">
      <c r="A72">
        <v>73</v>
      </c>
      <c r="C72" t="s">
        <v>553</v>
      </c>
      <c r="D72" t="s">
        <v>558</v>
      </c>
      <c r="E72" t="s">
        <v>585</v>
      </c>
      <c r="F72">
        <v>2</v>
      </c>
      <c r="I72">
        <v>3</v>
      </c>
      <c r="J72">
        <v>3</v>
      </c>
      <c r="K72">
        <v>2</v>
      </c>
      <c r="L72">
        <v>4</v>
      </c>
      <c r="M72">
        <v>1</v>
      </c>
      <c r="O72">
        <v>3</v>
      </c>
      <c r="P72">
        <v>5</v>
      </c>
      <c r="Q72">
        <v>5</v>
      </c>
      <c r="R72">
        <v>4</v>
      </c>
      <c r="S72">
        <v>4</v>
      </c>
      <c r="T72">
        <v>5</v>
      </c>
      <c r="U72">
        <v>3</v>
      </c>
      <c r="V72">
        <v>4</v>
      </c>
      <c r="W72">
        <v>4</v>
      </c>
      <c r="Y72">
        <v>4</v>
      </c>
      <c r="Z72">
        <v>3</v>
      </c>
      <c r="AA72">
        <v>5</v>
      </c>
      <c r="AB72">
        <v>5</v>
      </c>
      <c r="AC72">
        <v>5</v>
      </c>
      <c r="AD72">
        <v>5</v>
      </c>
      <c r="AE72">
        <v>3</v>
      </c>
      <c r="AG72">
        <v>3</v>
      </c>
      <c r="AH72" t="s">
        <v>564</v>
      </c>
      <c r="AI72" t="s">
        <v>556</v>
      </c>
      <c r="AL72">
        <v>5</v>
      </c>
      <c r="AM72">
        <v>4</v>
      </c>
      <c r="AO72">
        <v>3</v>
      </c>
      <c r="AP72">
        <v>4</v>
      </c>
      <c r="AR72" s="101" t="s">
        <v>664</v>
      </c>
      <c r="AS72" s="1">
        <v>39799.48237268518</v>
      </c>
      <c r="AT72" t="s">
        <v>665</v>
      </c>
    </row>
    <row r="73" spans="1:46" ht="12.75">
      <c r="A73">
        <v>74</v>
      </c>
      <c r="C73" t="s">
        <v>553</v>
      </c>
      <c r="D73" t="s">
        <v>558</v>
      </c>
      <c r="E73" t="s">
        <v>566</v>
      </c>
      <c r="F73">
        <v>3</v>
      </c>
      <c r="I73">
        <v>4</v>
      </c>
      <c r="J73">
        <v>5</v>
      </c>
      <c r="K73">
        <v>4</v>
      </c>
      <c r="L73">
        <v>4</v>
      </c>
      <c r="M73">
        <v>4</v>
      </c>
      <c r="O73">
        <v>5</v>
      </c>
      <c r="P73">
        <v>5</v>
      </c>
      <c r="Q73">
        <v>4</v>
      </c>
      <c r="R73">
        <v>5</v>
      </c>
      <c r="S73">
        <v>4</v>
      </c>
      <c r="T73">
        <v>4</v>
      </c>
      <c r="U73">
        <v>5</v>
      </c>
      <c r="V73">
        <v>4</v>
      </c>
      <c r="W73">
        <v>4</v>
      </c>
      <c r="Y73">
        <v>5</v>
      </c>
      <c r="Z73">
        <v>4</v>
      </c>
      <c r="AA73">
        <v>4</v>
      </c>
      <c r="AB73">
        <v>5</v>
      </c>
      <c r="AC73">
        <v>5</v>
      </c>
      <c r="AD73">
        <v>5</v>
      </c>
      <c r="AE73">
        <v>4</v>
      </c>
      <c r="AG73">
        <v>3</v>
      </c>
      <c r="AH73" t="s">
        <v>556</v>
      </c>
      <c r="AI73" t="s">
        <v>556</v>
      </c>
      <c r="AL73">
        <v>5</v>
      </c>
      <c r="AM73">
        <v>5</v>
      </c>
      <c r="AP73">
        <v>4</v>
      </c>
      <c r="AS73" s="1">
        <v>39799.50811342592</v>
      </c>
      <c r="AT73" t="s">
        <v>666</v>
      </c>
    </row>
    <row r="74" spans="1:46" ht="12.75">
      <c r="A74">
        <v>75</v>
      </c>
      <c r="C74" t="s">
        <v>553</v>
      </c>
      <c r="E74" t="s">
        <v>587</v>
      </c>
      <c r="F74">
        <v>2</v>
      </c>
      <c r="I74">
        <v>5</v>
      </c>
      <c r="J74">
        <v>4</v>
      </c>
      <c r="K74">
        <v>4</v>
      </c>
      <c r="L74">
        <v>4</v>
      </c>
      <c r="M74">
        <v>2</v>
      </c>
      <c r="O74">
        <v>4</v>
      </c>
      <c r="P74">
        <v>3</v>
      </c>
      <c r="Q74">
        <v>3</v>
      </c>
      <c r="R74">
        <v>4</v>
      </c>
      <c r="S74">
        <v>3</v>
      </c>
      <c r="T74">
        <v>2</v>
      </c>
      <c r="V74">
        <v>3</v>
      </c>
      <c r="W74">
        <v>2</v>
      </c>
      <c r="Y74">
        <v>1</v>
      </c>
      <c r="Z74">
        <v>4</v>
      </c>
      <c r="AA74">
        <v>4</v>
      </c>
      <c r="AB74">
        <v>1</v>
      </c>
      <c r="AC74">
        <v>1</v>
      </c>
      <c r="AD74">
        <v>2</v>
      </c>
      <c r="AE74">
        <v>1</v>
      </c>
      <c r="AG74">
        <v>2</v>
      </c>
      <c r="AH74" t="s">
        <v>556</v>
      </c>
      <c r="AI74" t="s">
        <v>556</v>
      </c>
      <c r="AL74">
        <v>2</v>
      </c>
      <c r="AM74">
        <v>2</v>
      </c>
      <c r="AO74">
        <v>3</v>
      </c>
      <c r="AP74">
        <v>4</v>
      </c>
      <c r="AS74" s="1">
        <v>39799.52627314815</v>
      </c>
      <c r="AT74" t="s">
        <v>562</v>
      </c>
    </row>
    <row r="75" spans="1:46" ht="12.75">
      <c r="A75">
        <v>76</v>
      </c>
      <c r="C75" t="s">
        <v>553</v>
      </c>
      <c r="D75" t="s">
        <v>574</v>
      </c>
      <c r="E75" t="s">
        <v>620</v>
      </c>
      <c r="F75">
        <v>4</v>
      </c>
      <c r="I75">
        <v>3</v>
      </c>
      <c r="J75">
        <v>2</v>
      </c>
      <c r="K75">
        <v>1</v>
      </c>
      <c r="L75">
        <v>2</v>
      </c>
      <c r="M75">
        <v>1</v>
      </c>
      <c r="O75">
        <v>2</v>
      </c>
      <c r="P75">
        <v>3</v>
      </c>
      <c r="Q75">
        <v>3</v>
      </c>
      <c r="R75">
        <v>2</v>
      </c>
      <c r="S75">
        <v>2</v>
      </c>
      <c r="T75">
        <v>2</v>
      </c>
      <c r="U75">
        <v>3</v>
      </c>
      <c r="V75">
        <v>2</v>
      </c>
      <c r="W75">
        <v>2</v>
      </c>
      <c r="Y75">
        <v>2</v>
      </c>
      <c r="Z75">
        <v>2</v>
      </c>
      <c r="AA75">
        <v>2</v>
      </c>
      <c r="AB75">
        <v>4</v>
      </c>
      <c r="AC75">
        <v>4</v>
      </c>
      <c r="AD75">
        <v>2</v>
      </c>
      <c r="AE75">
        <v>2</v>
      </c>
      <c r="AG75">
        <v>2</v>
      </c>
      <c r="AH75" t="s">
        <v>556</v>
      </c>
      <c r="AI75" t="s">
        <v>564</v>
      </c>
      <c r="AJ75">
        <v>4</v>
      </c>
      <c r="AL75">
        <v>2</v>
      </c>
      <c r="AM75">
        <v>1</v>
      </c>
      <c r="AO75">
        <v>2</v>
      </c>
      <c r="AP75">
        <v>3</v>
      </c>
      <c r="AS75" s="1">
        <v>39799.56444444445</v>
      </c>
      <c r="AT75" t="s">
        <v>667</v>
      </c>
    </row>
    <row r="76" spans="1:46" ht="12.75">
      <c r="A76">
        <v>77</v>
      </c>
      <c r="C76" t="s">
        <v>553</v>
      </c>
      <c r="D76" t="s">
        <v>558</v>
      </c>
      <c r="E76" t="s">
        <v>587</v>
      </c>
      <c r="F76">
        <v>1</v>
      </c>
      <c r="I76">
        <v>2</v>
      </c>
      <c r="J76">
        <v>1</v>
      </c>
      <c r="K76">
        <v>3</v>
      </c>
      <c r="L76">
        <v>2</v>
      </c>
      <c r="M76">
        <v>2</v>
      </c>
      <c r="O76">
        <v>2</v>
      </c>
      <c r="P76">
        <v>2</v>
      </c>
      <c r="Q76">
        <v>3</v>
      </c>
      <c r="R76">
        <v>3</v>
      </c>
      <c r="S76">
        <v>2</v>
      </c>
      <c r="T76">
        <v>2</v>
      </c>
      <c r="U76">
        <v>2</v>
      </c>
      <c r="V76">
        <v>2</v>
      </c>
      <c r="W76">
        <v>1</v>
      </c>
      <c r="Y76">
        <v>1</v>
      </c>
      <c r="Z76">
        <v>2</v>
      </c>
      <c r="AA76">
        <v>2</v>
      </c>
      <c r="AB76">
        <v>2</v>
      </c>
      <c r="AC76">
        <v>1</v>
      </c>
      <c r="AD76">
        <v>2</v>
      </c>
      <c r="AE76">
        <v>2</v>
      </c>
      <c r="AG76">
        <v>2</v>
      </c>
      <c r="AH76" t="s">
        <v>556</v>
      </c>
      <c r="AJ76">
        <v>2</v>
      </c>
      <c r="AL76">
        <v>2</v>
      </c>
      <c r="AM76">
        <v>1</v>
      </c>
      <c r="AO76">
        <v>2</v>
      </c>
      <c r="AP76">
        <v>3</v>
      </c>
      <c r="AR76" t="s">
        <v>668</v>
      </c>
      <c r="AS76" s="1">
        <v>39799.585277777776</v>
      </c>
      <c r="AT76" t="s">
        <v>619</v>
      </c>
    </row>
    <row r="77" spans="1:46" ht="12.75">
      <c r="A77">
        <v>78</v>
      </c>
      <c r="I77">
        <v>1</v>
      </c>
      <c r="J77">
        <v>3</v>
      </c>
      <c r="K77">
        <v>2</v>
      </c>
      <c r="L77">
        <v>1</v>
      </c>
      <c r="M77">
        <v>1</v>
      </c>
      <c r="O77">
        <v>3</v>
      </c>
      <c r="P77">
        <v>2</v>
      </c>
      <c r="Q77">
        <v>3</v>
      </c>
      <c r="R77">
        <v>2</v>
      </c>
      <c r="S77">
        <v>2</v>
      </c>
      <c r="T77">
        <v>2</v>
      </c>
      <c r="U77">
        <v>2</v>
      </c>
      <c r="V77">
        <v>1</v>
      </c>
      <c r="W77">
        <v>1</v>
      </c>
      <c r="Y77">
        <v>1</v>
      </c>
      <c r="Z77">
        <v>1</v>
      </c>
      <c r="AA77">
        <v>3</v>
      </c>
      <c r="AB77">
        <v>1</v>
      </c>
      <c r="AC77">
        <v>3</v>
      </c>
      <c r="AD77">
        <v>3</v>
      </c>
      <c r="AE77">
        <v>1</v>
      </c>
      <c r="AG77">
        <v>1</v>
      </c>
      <c r="AH77" t="s">
        <v>556</v>
      </c>
      <c r="AI77" t="s">
        <v>556</v>
      </c>
      <c r="AL77">
        <v>1</v>
      </c>
      <c r="AM77">
        <v>2</v>
      </c>
      <c r="AO77">
        <v>2</v>
      </c>
      <c r="AP77">
        <v>2</v>
      </c>
      <c r="AR77" s="101" t="s">
        <v>669</v>
      </c>
      <c r="AS77" s="1">
        <v>39799.60454861111</v>
      </c>
      <c r="AT77" s="2">
        <v>193222134237</v>
      </c>
    </row>
    <row r="78" spans="1:46" ht="12.75">
      <c r="A78">
        <v>79</v>
      </c>
      <c r="C78" t="s">
        <v>553</v>
      </c>
      <c r="D78" t="s">
        <v>574</v>
      </c>
      <c r="E78" t="s">
        <v>624</v>
      </c>
      <c r="F78">
        <v>1</v>
      </c>
      <c r="I78">
        <v>4</v>
      </c>
      <c r="J78">
        <v>2</v>
      </c>
      <c r="K78">
        <v>2</v>
      </c>
      <c r="L78">
        <v>2</v>
      </c>
      <c r="M78">
        <v>2</v>
      </c>
      <c r="O78">
        <v>1</v>
      </c>
      <c r="P78">
        <v>1</v>
      </c>
      <c r="Q78">
        <v>1</v>
      </c>
      <c r="R78">
        <v>2</v>
      </c>
      <c r="S78">
        <v>1</v>
      </c>
      <c r="T78">
        <v>1</v>
      </c>
      <c r="U78">
        <v>3</v>
      </c>
      <c r="V78">
        <v>2</v>
      </c>
      <c r="W78">
        <v>1</v>
      </c>
      <c r="Y78">
        <v>1</v>
      </c>
      <c r="Z78">
        <v>2</v>
      </c>
      <c r="AA78">
        <v>1</v>
      </c>
      <c r="AB78">
        <v>1</v>
      </c>
      <c r="AC78">
        <v>1</v>
      </c>
      <c r="AD78">
        <v>2</v>
      </c>
      <c r="AE78">
        <v>1</v>
      </c>
      <c r="AG78">
        <v>2</v>
      </c>
      <c r="AH78" t="s">
        <v>564</v>
      </c>
      <c r="AI78" t="s">
        <v>556</v>
      </c>
      <c r="AL78">
        <v>1</v>
      </c>
      <c r="AM78">
        <v>1</v>
      </c>
      <c r="AO78">
        <v>2</v>
      </c>
      <c r="AP78">
        <v>2</v>
      </c>
      <c r="AS78" s="1">
        <v>39799.656331018516</v>
      </c>
      <c r="AT78" t="s">
        <v>619</v>
      </c>
    </row>
    <row r="79" spans="1:46" ht="12.75">
      <c r="A79">
        <v>80</v>
      </c>
      <c r="C79" t="s">
        <v>553</v>
      </c>
      <c r="D79" t="s">
        <v>574</v>
      </c>
      <c r="E79" t="s">
        <v>624</v>
      </c>
      <c r="F79">
        <v>3</v>
      </c>
      <c r="I79">
        <v>4</v>
      </c>
      <c r="J79">
        <v>3</v>
      </c>
      <c r="K79">
        <v>4</v>
      </c>
      <c r="L79">
        <v>4</v>
      </c>
      <c r="M79">
        <v>5</v>
      </c>
      <c r="O79">
        <v>4</v>
      </c>
      <c r="P79">
        <v>4</v>
      </c>
      <c r="Q79">
        <v>4</v>
      </c>
      <c r="R79">
        <v>3</v>
      </c>
      <c r="S79">
        <v>4</v>
      </c>
      <c r="T79">
        <v>3</v>
      </c>
      <c r="U79">
        <v>5</v>
      </c>
      <c r="V79">
        <v>2</v>
      </c>
      <c r="W79">
        <v>1</v>
      </c>
      <c r="Y79">
        <v>4</v>
      </c>
      <c r="Z79">
        <v>3</v>
      </c>
      <c r="AA79">
        <v>4</v>
      </c>
      <c r="AB79">
        <v>5</v>
      </c>
      <c r="AC79">
        <v>5</v>
      </c>
      <c r="AD79">
        <v>5</v>
      </c>
      <c r="AE79">
        <v>3</v>
      </c>
      <c r="AG79">
        <v>3</v>
      </c>
      <c r="AH79" t="s">
        <v>556</v>
      </c>
      <c r="AI79" t="s">
        <v>564</v>
      </c>
      <c r="AJ79">
        <v>3</v>
      </c>
      <c r="AL79">
        <v>3</v>
      </c>
      <c r="AM79">
        <v>4</v>
      </c>
      <c r="AO79">
        <v>4</v>
      </c>
      <c r="AP79">
        <v>4</v>
      </c>
      <c r="AR79" t="s">
        <v>670</v>
      </c>
      <c r="AS79" s="1">
        <v>39799.666446759256</v>
      </c>
      <c r="AT79" t="s">
        <v>671</v>
      </c>
    </row>
    <row r="80" spans="1:46" ht="12.75">
      <c r="A80">
        <v>81</v>
      </c>
      <c r="C80" t="s">
        <v>553</v>
      </c>
      <c r="D80" t="s">
        <v>574</v>
      </c>
      <c r="E80" t="s">
        <v>566</v>
      </c>
      <c r="F80">
        <v>1</v>
      </c>
      <c r="I80">
        <v>4</v>
      </c>
      <c r="J80">
        <v>4</v>
      </c>
      <c r="K80">
        <v>3</v>
      </c>
      <c r="L80">
        <v>2</v>
      </c>
      <c r="M80">
        <v>4</v>
      </c>
      <c r="O80">
        <v>4</v>
      </c>
      <c r="P80">
        <v>2</v>
      </c>
      <c r="Q80">
        <v>2</v>
      </c>
      <c r="R80">
        <v>3</v>
      </c>
      <c r="S80">
        <v>3</v>
      </c>
      <c r="T80">
        <v>3</v>
      </c>
      <c r="U80">
        <v>4</v>
      </c>
      <c r="V80">
        <v>4</v>
      </c>
      <c r="W80">
        <v>3</v>
      </c>
      <c r="Y80">
        <v>4</v>
      </c>
      <c r="Z80">
        <v>4</v>
      </c>
      <c r="AA80">
        <v>4</v>
      </c>
      <c r="AB80">
        <v>4</v>
      </c>
      <c r="AC80">
        <v>4</v>
      </c>
      <c r="AD80">
        <v>3</v>
      </c>
      <c r="AE80">
        <v>3</v>
      </c>
      <c r="AG80">
        <v>3</v>
      </c>
      <c r="AH80" t="s">
        <v>564</v>
      </c>
      <c r="AI80" t="s">
        <v>564</v>
      </c>
      <c r="AJ80">
        <v>3</v>
      </c>
      <c r="AL80">
        <v>4</v>
      </c>
      <c r="AM80">
        <v>3</v>
      </c>
      <c r="AO80">
        <v>4</v>
      </c>
      <c r="AP80">
        <v>4</v>
      </c>
      <c r="AR80" s="101" t="s">
        <v>672</v>
      </c>
      <c r="AS80" s="1">
        <v>39799.678611111114</v>
      </c>
      <c r="AT80" t="s">
        <v>562</v>
      </c>
    </row>
    <row r="81" spans="1:46" ht="12.75">
      <c r="A81">
        <v>82</v>
      </c>
      <c r="C81" t="s">
        <v>553</v>
      </c>
      <c r="D81" t="s">
        <v>574</v>
      </c>
      <c r="E81" t="s">
        <v>673</v>
      </c>
      <c r="F81">
        <v>1</v>
      </c>
      <c r="I81">
        <v>1</v>
      </c>
      <c r="J81">
        <v>3</v>
      </c>
      <c r="K81">
        <v>1</v>
      </c>
      <c r="L81">
        <v>1</v>
      </c>
      <c r="M81">
        <v>5</v>
      </c>
      <c r="O81">
        <v>2</v>
      </c>
      <c r="P81">
        <v>2</v>
      </c>
      <c r="Q81">
        <v>3</v>
      </c>
      <c r="R81">
        <v>5</v>
      </c>
      <c r="S81">
        <v>5</v>
      </c>
      <c r="T81">
        <v>5</v>
      </c>
      <c r="U81">
        <v>5</v>
      </c>
      <c r="V81">
        <v>3</v>
      </c>
      <c r="W81">
        <v>3</v>
      </c>
      <c r="Y81">
        <v>5</v>
      </c>
      <c r="Z81">
        <v>5</v>
      </c>
      <c r="AA81">
        <v>5</v>
      </c>
      <c r="AB81">
        <v>5</v>
      </c>
      <c r="AC81">
        <v>5</v>
      </c>
      <c r="AD81">
        <v>5</v>
      </c>
      <c r="AE81">
        <v>5</v>
      </c>
      <c r="AG81">
        <v>3</v>
      </c>
      <c r="AH81" t="s">
        <v>564</v>
      </c>
      <c r="AI81" t="s">
        <v>556</v>
      </c>
      <c r="AL81">
        <v>5</v>
      </c>
      <c r="AM81">
        <v>5</v>
      </c>
      <c r="AO81">
        <v>3</v>
      </c>
      <c r="AP81">
        <v>3</v>
      </c>
      <c r="AR81" t="s">
        <v>674</v>
      </c>
      <c r="AS81" s="1">
        <v>39799.750555555554</v>
      </c>
      <c r="AT81" t="s">
        <v>675</v>
      </c>
    </row>
    <row r="82" spans="1:46" ht="12.75">
      <c r="A82">
        <v>83</v>
      </c>
      <c r="C82" t="s">
        <v>553</v>
      </c>
      <c r="D82" t="s">
        <v>574</v>
      </c>
      <c r="E82" t="s">
        <v>563</v>
      </c>
      <c r="F82">
        <v>1</v>
      </c>
      <c r="I82">
        <v>4</v>
      </c>
      <c r="J82">
        <v>4</v>
      </c>
      <c r="K82">
        <v>5</v>
      </c>
      <c r="L82">
        <v>5</v>
      </c>
      <c r="M82">
        <v>5</v>
      </c>
      <c r="O82">
        <v>3</v>
      </c>
      <c r="P82">
        <v>4</v>
      </c>
      <c r="Q82">
        <v>3</v>
      </c>
      <c r="R82">
        <v>4</v>
      </c>
      <c r="S82">
        <v>3</v>
      </c>
      <c r="T82">
        <v>3</v>
      </c>
      <c r="U82">
        <v>3</v>
      </c>
      <c r="V82">
        <v>3</v>
      </c>
      <c r="W82">
        <v>3</v>
      </c>
      <c r="Y82">
        <v>4</v>
      </c>
      <c r="Z82">
        <v>4</v>
      </c>
      <c r="AA82">
        <v>4</v>
      </c>
      <c r="AB82">
        <v>4</v>
      </c>
      <c r="AC82">
        <v>4</v>
      </c>
      <c r="AD82">
        <v>4</v>
      </c>
      <c r="AE82">
        <v>4</v>
      </c>
      <c r="AG82">
        <v>3</v>
      </c>
      <c r="AH82" t="s">
        <v>556</v>
      </c>
      <c r="AI82" t="s">
        <v>556</v>
      </c>
      <c r="AL82">
        <v>3</v>
      </c>
      <c r="AM82">
        <v>3</v>
      </c>
      <c r="AO82">
        <v>4</v>
      </c>
      <c r="AP82">
        <v>4</v>
      </c>
      <c r="AS82" s="1">
        <v>39799.774675925924</v>
      </c>
      <c r="AT82" t="s">
        <v>562</v>
      </c>
    </row>
    <row r="83" spans="1:46" ht="12.75">
      <c r="A83">
        <v>84</v>
      </c>
      <c r="C83" t="s">
        <v>553</v>
      </c>
      <c r="D83" t="s">
        <v>558</v>
      </c>
      <c r="E83" t="s">
        <v>587</v>
      </c>
      <c r="F83">
        <v>2</v>
      </c>
      <c r="I83">
        <v>3</v>
      </c>
      <c r="J83">
        <v>3</v>
      </c>
      <c r="K83">
        <v>3</v>
      </c>
      <c r="L83">
        <v>2</v>
      </c>
      <c r="M83">
        <v>4</v>
      </c>
      <c r="O83">
        <v>3</v>
      </c>
      <c r="P83">
        <v>4</v>
      </c>
      <c r="Q83">
        <v>3</v>
      </c>
      <c r="R83">
        <v>3</v>
      </c>
      <c r="T83">
        <v>3</v>
      </c>
      <c r="U83">
        <v>4</v>
      </c>
      <c r="V83">
        <v>3</v>
      </c>
      <c r="W83">
        <v>2</v>
      </c>
      <c r="Y83">
        <v>3</v>
      </c>
      <c r="Z83">
        <v>3</v>
      </c>
      <c r="AA83">
        <v>3</v>
      </c>
      <c r="AB83">
        <v>3</v>
      </c>
      <c r="AC83">
        <v>3</v>
      </c>
      <c r="AD83">
        <v>3</v>
      </c>
      <c r="AE83">
        <v>3</v>
      </c>
      <c r="AG83">
        <v>3</v>
      </c>
      <c r="AH83" t="s">
        <v>556</v>
      </c>
      <c r="AI83" t="s">
        <v>556</v>
      </c>
      <c r="AJ83">
        <v>3</v>
      </c>
      <c r="AL83">
        <v>3</v>
      </c>
      <c r="AM83">
        <v>3</v>
      </c>
      <c r="AO83">
        <v>3</v>
      </c>
      <c r="AP83">
        <v>4</v>
      </c>
      <c r="AS83" s="1">
        <v>39799.7968287037</v>
      </c>
      <c r="AT83" t="s">
        <v>619</v>
      </c>
    </row>
    <row r="84" spans="1:46" ht="12.75">
      <c r="A84">
        <v>85</v>
      </c>
      <c r="C84" t="s">
        <v>553</v>
      </c>
      <c r="D84" t="s">
        <v>558</v>
      </c>
      <c r="E84" t="s">
        <v>572</v>
      </c>
      <c r="F84">
        <v>1</v>
      </c>
      <c r="I84">
        <v>5</v>
      </c>
      <c r="J84">
        <v>4</v>
      </c>
      <c r="K84">
        <v>4</v>
      </c>
      <c r="L84">
        <v>3</v>
      </c>
      <c r="M84">
        <v>4</v>
      </c>
      <c r="O84">
        <v>4</v>
      </c>
      <c r="P84">
        <v>4</v>
      </c>
      <c r="Q84">
        <v>3</v>
      </c>
      <c r="R84">
        <v>3</v>
      </c>
      <c r="S84">
        <v>4</v>
      </c>
      <c r="T84">
        <v>4</v>
      </c>
      <c r="U84">
        <v>5</v>
      </c>
      <c r="V84">
        <v>5</v>
      </c>
      <c r="W84">
        <v>4</v>
      </c>
      <c r="Y84">
        <v>3</v>
      </c>
      <c r="Z84">
        <v>3</v>
      </c>
      <c r="AA84">
        <v>4</v>
      </c>
      <c r="AB84">
        <v>5</v>
      </c>
      <c r="AC84">
        <v>3</v>
      </c>
      <c r="AD84">
        <v>4</v>
      </c>
      <c r="AE84">
        <v>4</v>
      </c>
      <c r="AG84">
        <v>4</v>
      </c>
      <c r="AH84" t="s">
        <v>564</v>
      </c>
      <c r="AI84" t="s">
        <v>556</v>
      </c>
      <c r="AL84">
        <v>4</v>
      </c>
      <c r="AM84">
        <v>5</v>
      </c>
      <c r="AO84">
        <v>4</v>
      </c>
      <c r="AP84">
        <v>3</v>
      </c>
      <c r="AS84" s="1">
        <v>39799.8230787037</v>
      </c>
      <c r="AT84" s="2">
        <v>77224169176</v>
      </c>
    </row>
    <row r="85" spans="1:46" ht="12.75">
      <c r="A85">
        <v>86</v>
      </c>
      <c r="C85" t="s">
        <v>553</v>
      </c>
      <c r="D85" t="s">
        <v>558</v>
      </c>
      <c r="E85" t="s">
        <v>602</v>
      </c>
      <c r="F85">
        <v>2</v>
      </c>
      <c r="I85">
        <v>3</v>
      </c>
      <c r="J85">
        <v>4</v>
      </c>
      <c r="K85">
        <v>4</v>
      </c>
      <c r="L85">
        <v>3</v>
      </c>
      <c r="M85">
        <v>3</v>
      </c>
      <c r="O85">
        <v>3</v>
      </c>
      <c r="P85">
        <v>5</v>
      </c>
      <c r="Q85">
        <v>3</v>
      </c>
      <c r="R85">
        <v>5</v>
      </c>
      <c r="S85">
        <v>4</v>
      </c>
      <c r="T85">
        <v>4</v>
      </c>
      <c r="U85">
        <v>5</v>
      </c>
      <c r="V85">
        <v>4</v>
      </c>
      <c r="W85">
        <v>3</v>
      </c>
      <c r="Y85">
        <v>4</v>
      </c>
      <c r="Z85">
        <v>1</v>
      </c>
      <c r="AA85">
        <v>3</v>
      </c>
      <c r="AB85">
        <v>4</v>
      </c>
      <c r="AC85">
        <v>1</v>
      </c>
      <c r="AD85">
        <v>5</v>
      </c>
      <c r="AE85">
        <v>3</v>
      </c>
      <c r="AG85">
        <v>4</v>
      </c>
      <c r="AH85" t="s">
        <v>564</v>
      </c>
      <c r="AI85" t="s">
        <v>564</v>
      </c>
      <c r="AJ85">
        <v>4</v>
      </c>
      <c r="AL85">
        <v>3</v>
      </c>
      <c r="AM85">
        <v>3</v>
      </c>
      <c r="AO85">
        <v>4</v>
      </c>
      <c r="AP85">
        <v>3</v>
      </c>
      <c r="AS85" s="1">
        <v>39799.899201388886</v>
      </c>
      <c r="AT85" t="s">
        <v>676</v>
      </c>
    </row>
    <row r="86" spans="1:46" ht="12.75">
      <c r="A86">
        <v>87</v>
      </c>
      <c r="C86" t="s">
        <v>553</v>
      </c>
      <c r="D86" t="s">
        <v>574</v>
      </c>
      <c r="E86" t="s">
        <v>585</v>
      </c>
      <c r="F86">
        <v>1</v>
      </c>
      <c r="I86">
        <v>4</v>
      </c>
      <c r="J86">
        <v>3</v>
      </c>
      <c r="K86">
        <v>5</v>
      </c>
      <c r="L86">
        <v>4</v>
      </c>
      <c r="M86">
        <v>5</v>
      </c>
      <c r="O86">
        <v>5</v>
      </c>
      <c r="P86">
        <v>5</v>
      </c>
      <c r="Q86">
        <v>5</v>
      </c>
      <c r="R86">
        <v>5</v>
      </c>
      <c r="S86">
        <v>5</v>
      </c>
      <c r="T86">
        <v>5</v>
      </c>
      <c r="U86">
        <v>5</v>
      </c>
      <c r="V86">
        <v>5</v>
      </c>
      <c r="W86">
        <v>5</v>
      </c>
      <c r="Y86">
        <v>4</v>
      </c>
      <c r="Z86">
        <v>3</v>
      </c>
      <c r="AA86">
        <v>4</v>
      </c>
      <c r="AB86">
        <v>5</v>
      </c>
      <c r="AC86">
        <v>5</v>
      </c>
      <c r="AD86">
        <v>5</v>
      </c>
      <c r="AE86">
        <v>2</v>
      </c>
      <c r="AG86">
        <v>4</v>
      </c>
      <c r="AH86" t="s">
        <v>564</v>
      </c>
      <c r="AI86" t="s">
        <v>556</v>
      </c>
      <c r="AL86">
        <v>5</v>
      </c>
      <c r="AM86">
        <v>5</v>
      </c>
      <c r="AO86">
        <v>4</v>
      </c>
      <c r="AP86">
        <v>4</v>
      </c>
      <c r="AR86" s="101" t="s">
        <v>677</v>
      </c>
      <c r="AS86" s="1">
        <v>39799.97399305556</v>
      </c>
      <c r="AT86" t="s">
        <v>678</v>
      </c>
    </row>
    <row r="87" spans="1:46" ht="12.75">
      <c r="A87">
        <v>88</v>
      </c>
      <c r="C87" t="s">
        <v>553</v>
      </c>
      <c r="D87" t="s">
        <v>558</v>
      </c>
      <c r="E87" t="s">
        <v>563</v>
      </c>
      <c r="F87">
        <v>2</v>
      </c>
      <c r="I87">
        <v>2</v>
      </c>
      <c r="J87">
        <v>2</v>
      </c>
      <c r="K87">
        <v>5</v>
      </c>
      <c r="L87">
        <v>2</v>
      </c>
      <c r="M87">
        <v>1</v>
      </c>
      <c r="O87">
        <v>4</v>
      </c>
      <c r="P87">
        <v>3</v>
      </c>
      <c r="Q87">
        <v>4</v>
      </c>
      <c r="R87">
        <v>2</v>
      </c>
      <c r="S87">
        <v>4</v>
      </c>
      <c r="T87">
        <v>4</v>
      </c>
      <c r="U87">
        <v>4</v>
      </c>
      <c r="V87">
        <v>4</v>
      </c>
      <c r="W87">
        <v>4</v>
      </c>
      <c r="Y87">
        <v>2</v>
      </c>
      <c r="Z87">
        <v>1</v>
      </c>
      <c r="AA87">
        <v>4</v>
      </c>
      <c r="AB87">
        <v>5</v>
      </c>
      <c r="AC87">
        <v>3</v>
      </c>
      <c r="AD87">
        <v>3</v>
      </c>
      <c r="AE87">
        <v>2</v>
      </c>
      <c r="AG87">
        <v>4</v>
      </c>
      <c r="AH87" t="s">
        <v>564</v>
      </c>
      <c r="AI87" t="s">
        <v>564</v>
      </c>
      <c r="AJ87">
        <v>4</v>
      </c>
      <c r="AL87">
        <v>5</v>
      </c>
      <c r="AM87">
        <v>2</v>
      </c>
      <c r="AO87">
        <v>2</v>
      </c>
      <c r="AP87">
        <v>1</v>
      </c>
      <c r="AR87" t="s">
        <v>679</v>
      </c>
      <c r="AS87" s="1">
        <v>39800.38957175926</v>
      </c>
      <c r="AT87" t="s">
        <v>562</v>
      </c>
    </row>
    <row r="88" spans="1:46" ht="12.75">
      <c r="A88">
        <v>89</v>
      </c>
      <c r="C88" t="s">
        <v>553</v>
      </c>
      <c r="D88" t="s">
        <v>558</v>
      </c>
      <c r="E88" t="s">
        <v>563</v>
      </c>
      <c r="F88">
        <v>1</v>
      </c>
      <c r="I88">
        <v>5</v>
      </c>
      <c r="J88">
        <v>5</v>
      </c>
      <c r="K88">
        <v>5</v>
      </c>
      <c r="L88">
        <v>3</v>
      </c>
      <c r="M88">
        <v>5</v>
      </c>
      <c r="O88">
        <v>4</v>
      </c>
      <c r="P88">
        <v>4</v>
      </c>
      <c r="Q88">
        <v>4</v>
      </c>
      <c r="R88">
        <v>4</v>
      </c>
      <c r="S88">
        <v>4</v>
      </c>
      <c r="T88">
        <v>5</v>
      </c>
      <c r="U88">
        <v>4</v>
      </c>
      <c r="V88">
        <v>4</v>
      </c>
      <c r="W88">
        <v>4</v>
      </c>
      <c r="Y88">
        <v>5</v>
      </c>
      <c r="Z88">
        <v>3</v>
      </c>
      <c r="AA88">
        <v>4</v>
      </c>
      <c r="AB88">
        <v>5</v>
      </c>
      <c r="AC88">
        <v>5</v>
      </c>
      <c r="AD88">
        <v>5</v>
      </c>
      <c r="AE88">
        <v>5</v>
      </c>
      <c r="AG88">
        <v>4</v>
      </c>
      <c r="AH88" t="s">
        <v>564</v>
      </c>
      <c r="AI88" t="s">
        <v>556</v>
      </c>
      <c r="AL88">
        <v>5</v>
      </c>
      <c r="AM88">
        <v>4</v>
      </c>
      <c r="AO88">
        <v>5</v>
      </c>
      <c r="AR88" s="101" t="s">
        <v>680</v>
      </c>
      <c r="AS88" s="1">
        <v>39800.390601851854</v>
      </c>
      <c r="AT88" t="s">
        <v>681</v>
      </c>
    </row>
    <row r="89" spans="1:46" ht="12.75">
      <c r="A89">
        <v>90</v>
      </c>
      <c r="C89" t="s">
        <v>560</v>
      </c>
      <c r="D89" t="s">
        <v>554</v>
      </c>
      <c r="E89" t="s">
        <v>587</v>
      </c>
      <c r="F89">
        <v>2</v>
      </c>
      <c r="I89">
        <v>4</v>
      </c>
      <c r="J89">
        <v>3</v>
      </c>
      <c r="K89">
        <v>4</v>
      </c>
      <c r="M89">
        <v>3</v>
      </c>
      <c r="O89">
        <v>4</v>
      </c>
      <c r="P89">
        <v>4</v>
      </c>
      <c r="R89">
        <v>4</v>
      </c>
      <c r="S89">
        <v>4</v>
      </c>
      <c r="T89">
        <v>5</v>
      </c>
      <c r="U89">
        <v>5</v>
      </c>
      <c r="Y89">
        <v>5</v>
      </c>
      <c r="Z89">
        <v>4</v>
      </c>
      <c r="AA89">
        <v>5</v>
      </c>
      <c r="AB89">
        <v>5</v>
      </c>
      <c r="AD89">
        <v>3</v>
      </c>
      <c r="AH89" t="s">
        <v>556</v>
      </c>
      <c r="AI89" t="s">
        <v>556</v>
      </c>
      <c r="AL89">
        <v>4</v>
      </c>
      <c r="AM89">
        <v>5</v>
      </c>
      <c r="AO89">
        <v>5</v>
      </c>
      <c r="AS89" s="1">
        <v>39800.42670138889</v>
      </c>
      <c r="AT89" t="s">
        <v>682</v>
      </c>
    </row>
    <row r="90" spans="1:46" ht="12.75">
      <c r="A90">
        <v>91</v>
      </c>
      <c r="C90" t="s">
        <v>553</v>
      </c>
      <c r="D90" t="s">
        <v>574</v>
      </c>
      <c r="E90" t="s">
        <v>566</v>
      </c>
      <c r="F90">
        <v>4</v>
      </c>
      <c r="I90">
        <v>5</v>
      </c>
      <c r="J90">
        <v>4</v>
      </c>
      <c r="K90">
        <v>2</v>
      </c>
      <c r="L90">
        <v>2</v>
      </c>
      <c r="M90">
        <v>4</v>
      </c>
      <c r="O90">
        <v>4</v>
      </c>
      <c r="P90">
        <v>4</v>
      </c>
      <c r="Q90">
        <v>3</v>
      </c>
      <c r="R90">
        <v>3</v>
      </c>
      <c r="S90">
        <v>3</v>
      </c>
      <c r="T90">
        <v>4</v>
      </c>
      <c r="U90">
        <v>3</v>
      </c>
      <c r="V90">
        <v>4</v>
      </c>
      <c r="W90">
        <v>4</v>
      </c>
      <c r="Y90">
        <v>4</v>
      </c>
      <c r="Z90">
        <v>2</v>
      </c>
      <c r="AA90">
        <v>4</v>
      </c>
      <c r="AB90">
        <v>4</v>
      </c>
      <c r="AC90">
        <v>4</v>
      </c>
      <c r="AD90">
        <v>4</v>
      </c>
      <c r="AE90">
        <v>2</v>
      </c>
      <c r="AG90">
        <v>2</v>
      </c>
      <c r="AH90" t="s">
        <v>556</v>
      </c>
      <c r="AI90" t="s">
        <v>556</v>
      </c>
      <c r="AL90">
        <v>5</v>
      </c>
      <c r="AM90">
        <v>5</v>
      </c>
      <c r="AO90">
        <v>3</v>
      </c>
      <c r="AP90">
        <v>3</v>
      </c>
      <c r="AR90" t="s">
        <v>683</v>
      </c>
      <c r="AS90" s="1">
        <v>39800.48831018519</v>
      </c>
      <c r="AT90" t="s">
        <v>562</v>
      </c>
    </row>
    <row r="91" spans="1:46" ht="12.75">
      <c r="A91">
        <v>92</v>
      </c>
      <c r="I91">
        <v>3</v>
      </c>
      <c r="J91">
        <v>3</v>
      </c>
      <c r="K91">
        <v>4</v>
      </c>
      <c r="L91">
        <v>4</v>
      </c>
      <c r="M91">
        <v>4</v>
      </c>
      <c r="O91">
        <v>4</v>
      </c>
      <c r="P91">
        <v>4</v>
      </c>
      <c r="Q91">
        <v>3</v>
      </c>
      <c r="R91">
        <v>4</v>
      </c>
      <c r="S91">
        <v>4</v>
      </c>
      <c r="T91">
        <v>3</v>
      </c>
      <c r="U91">
        <v>4</v>
      </c>
      <c r="V91">
        <v>3</v>
      </c>
      <c r="W91">
        <v>2</v>
      </c>
      <c r="Y91">
        <v>1</v>
      </c>
      <c r="Z91">
        <v>1</v>
      </c>
      <c r="AA91">
        <v>4</v>
      </c>
      <c r="AB91">
        <v>2</v>
      </c>
      <c r="AC91">
        <v>1</v>
      </c>
      <c r="AD91">
        <v>1</v>
      </c>
      <c r="AE91">
        <v>2</v>
      </c>
      <c r="AG91">
        <v>1</v>
      </c>
      <c r="AH91" t="s">
        <v>556</v>
      </c>
      <c r="AI91" t="s">
        <v>556</v>
      </c>
      <c r="AJ91">
        <v>1</v>
      </c>
      <c r="AL91">
        <v>1</v>
      </c>
      <c r="AM91">
        <v>1</v>
      </c>
      <c r="AO91">
        <v>3</v>
      </c>
      <c r="AP91">
        <v>3</v>
      </c>
      <c r="AR91" s="101" t="s">
        <v>684</v>
      </c>
      <c r="AS91" s="1">
        <v>39800.52284722222</v>
      </c>
      <c r="AT91" t="s">
        <v>619</v>
      </c>
    </row>
    <row r="92" spans="1:46" ht="12.75">
      <c r="A92">
        <v>93</v>
      </c>
      <c r="C92" t="s">
        <v>553</v>
      </c>
      <c r="D92" t="s">
        <v>558</v>
      </c>
      <c r="E92" t="s">
        <v>646</v>
      </c>
      <c r="F92">
        <v>3</v>
      </c>
      <c r="I92">
        <v>4</v>
      </c>
      <c r="J92">
        <v>4</v>
      </c>
      <c r="K92">
        <v>3</v>
      </c>
      <c r="L92">
        <v>3</v>
      </c>
      <c r="M92">
        <v>3</v>
      </c>
      <c r="O92">
        <v>3</v>
      </c>
      <c r="P92">
        <v>3</v>
      </c>
      <c r="Q92">
        <v>3</v>
      </c>
      <c r="R92">
        <v>2</v>
      </c>
      <c r="S92">
        <v>3</v>
      </c>
      <c r="T92">
        <v>3</v>
      </c>
      <c r="U92">
        <v>2</v>
      </c>
      <c r="V92">
        <v>2</v>
      </c>
      <c r="W92">
        <v>2</v>
      </c>
      <c r="Y92">
        <v>3</v>
      </c>
      <c r="Z92">
        <v>2</v>
      </c>
      <c r="AA92">
        <v>2</v>
      </c>
      <c r="AB92">
        <v>3</v>
      </c>
      <c r="AC92">
        <v>2</v>
      </c>
      <c r="AD92">
        <v>4</v>
      </c>
      <c r="AG92">
        <v>4</v>
      </c>
      <c r="AH92" t="s">
        <v>556</v>
      </c>
      <c r="AI92" t="s">
        <v>564</v>
      </c>
      <c r="AJ92">
        <v>4</v>
      </c>
      <c r="AL92">
        <v>3</v>
      </c>
      <c r="AM92">
        <v>3</v>
      </c>
      <c r="AO92">
        <v>3</v>
      </c>
      <c r="AS92" s="1">
        <v>39800.54517361111</v>
      </c>
      <c r="AT92" t="s">
        <v>685</v>
      </c>
    </row>
    <row r="93" spans="1:46" ht="12.75">
      <c r="A93">
        <v>94</v>
      </c>
      <c r="C93" t="s">
        <v>553</v>
      </c>
      <c r="D93" t="s">
        <v>554</v>
      </c>
      <c r="E93" t="s">
        <v>585</v>
      </c>
      <c r="F93">
        <v>1</v>
      </c>
      <c r="I93">
        <v>5</v>
      </c>
      <c r="J93">
        <v>4</v>
      </c>
      <c r="K93">
        <v>3</v>
      </c>
      <c r="L93">
        <v>3</v>
      </c>
      <c r="M93">
        <v>3</v>
      </c>
      <c r="O93">
        <v>3</v>
      </c>
      <c r="P93">
        <v>5</v>
      </c>
      <c r="Q93">
        <v>4</v>
      </c>
      <c r="R93">
        <v>3</v>
      </c>
      <c r="S93">
        <v>3</v>
      </c>
      <c r="T93">
        <v>5</v>
      </c>
      <c r="U93">
        <v>5</v>
      </c>
      <c r="V93">
        <v>3</v>
      </c>
      <c r="W93">
        <v>3</v>
      </c>
      <c r="Y93">
        <v>5</v>
      </c>
      <c r="Z93">
        <v>3</v>
      </c>
      <c r="AA93">
        <v>3</v>
      </c>
      <c r="AB93">
        <v>4</v>
      </c>
      <c r="AC93">
        <v>4</v>
      </c>
      <c r="AD93">
        <v>5</v>
      </c>
      <c r="AE93">
        <v>4</v>
      </c>
      <c r="AG93">
        <v>4</v>
      </c>
      <c r="AH93" t="s">
        <v>564</v>
      </c>
      <c r="AI93" t="s">
        <v>556</v>
      </c>
      <c r="AL93">
        <v>5</v>
      </c>
      <c r="AM93">
        <v>5</v>
      </c>
      <c r="AO93">
        <v>4</v>
      </c>
      <c r="AP93">
        <v>3</v>
      </c>
      <c r="AS93" s="1">
        <v>39800.552141203705</v>
      </c>
      <c r="AT93" t="s">
        <v>686</v>
      </c>
    </row>
    <row r="94" spans="1:46" ht="12.75">
      <c r="A94">
        <v>95</v>
      </c>
      <c r="I94">
        <v>5</v>
      </c>
      <c r="J94">
        <v>5</v>
      </c>
      <c r="K94">
        <v>4</v>
      </c>
      <c r="L94">
        <v>4</v>
      </c>
      <c r="M94">
        <v>2</v>
      </c>
      <c r="O94">
        <v>3</v>
      </c>
      <c r="P94">
        <v>4</v>
      </c>
      <c r="Q94">
        <v>3</v>
      </c>
      <c r="R94">
        <v>4</v>
      </c>
      <c r="S94">
        <v>3</v>
      </c>
      <c r="T94">
        <v>3</v>
      </c>
      <c r="U94">
        <v>3</v>
      </c>
      <c r="V94">
        <v>3</v>
      </c>
      <c r="W94">
        <v>3</v>
      </c>
      <c r="Y94">
        <v>5</v>
      </c>
      <c r="Z94">
        <v>5</v>
      </c>
      <c r="AA94">
        <v>5</v>
      </c>
      <c r="AB94">
        <v>5</v>
      </c>
      <c r="AC94">
        <v>5</v>
      </c>
      <c r="AD94">
        <v>5</v>
      </c>
      <c r="AE94">
        <v>3</v>
      </c>
      <c r="AG94">
        <v>1</v>
      </c>
      <c r="AH94" t="s">
        <v>556</v>
      </c>
      <c r="AI94" t="s">
        <v>556</v>
      </c>
      <c r="AL94">
        <v>5</v>
      </c>
      <c r="AM94">
        <v>5</v>
      </c>
      <c r="AO94">
        <v>4</v>
      </c>
      <c r="AS94" s="1">
        <v>39800.5534375</v>
      </c>
      <c r="AT94" t="s">
        <v>562</v>
      </c>
    </row>
    <row r="95" spans="1:46" ht="12.75">
      <c r="A95">
        <v>96</v>
      </c>
      <c r="C95" t="s">
        <v>553</v>
      </c>
      <c r="D95" t="s">
        <v>558</v>
      </c>
      <c r="E95" t="s">
        <v>621</v>
      </c>
      <c r="F95">
        <v>1</v>
      </c>
      <c r="I95">
        <v>4</v>
      </c>
      <c r="J95">
        <v>3</v>
      </c>
      <c r="K95">
        <v>2</v>
      </c>
      <c r="L95">
        <v>2</v>
      </c>
      <c r="M95">
        <v>4</v>
      </c>
      <c r="O95">
        <v>5</v>
      </c>
      <c r="P95">
        <v>3</v>
      </c>
      <c r="Q95">
        <v>2</v>
      </c>
      <c r="R95">
        <v>4</v>
      </c>
      <c r="S95">
        <v>1</v>
      </c>
      <c r="T95">
        <v>5</v>
      </c>
      <c r="U95">
        <v>4</v>
      </c>
      <c r="V95">
        <v>3</v>
      </c>
      <c r="W95">
        <v>1</v>
      </c>
      <c r="Y95">
        <v>5</v>
      </c>
      <c r="Z95">
        <v>3</v>
      </c>
      <c r="AA95">
        <v>3</v>
      </c>
      <c r="AB95">
        <v>5</v>
      </c>
      <c r="AC95">
        <v>5</v>
      </c>
      <c r="AD95">
        <v>5</v>
      </c>
      <c r="AE95">
        <v>5</v>
      </c>
      <c r="AG95">
        <v>3</v>
      </c>
      <c r="AH95" t="s">
        <v>556</v>
      </c>
      <c r="AI95" t="s">
        <v>556</v>
      </c>
      <c r="AL95">
        <v>5</v>
      </c>
      <c r="AM95">
        <v>5</v>
      </c>
      <c r="AO95">
        <v>4</v>
      </c>
      <c r="AP95">
        <v>3</v>
      </c>
      <c r="AS95" s="1">
        <v>39800.70277777778</v>
      </c>
      <c r="AT95" t="s">
        <v>557</v>
      </c>
    </row>
    <row r="96" spans="1:46" ht="12.75">
      <c r="A96">
        <v>97</v>
      </c>
      <c r="C96" t="s">
        <v>560</v>
      </c>
      <c r="D96" t="s">
        <v>554</v>
      </c>
      <c r="E96" t="s">
        <v>585</v>
      </c>
      <c r="F96">
        <v>2</v>
      </c>
      <c r="I96">
        <v>5</v>
      </c>
      <c r="J96">
        <v>4</v>
      </c>
      <c r="K96">
        <v>4</v>
      </c>
      <c r="L96">
        <v>4</v>
      </c>
      <c r="M96">
        <v>4</v>
      </c>
      <c r="O96">
        <v>4</v>
      </c>
      <c r="P96">
        <v>3</v>
      </c>
      <c r="Q96">
        <v>3</v>
      </c>
      <c r="R96">
        <v>1</v>
      </c>
      <c r="S96">
        <v>3</v>
      </c>
      <c r="T96">
        <v>4</v>
      </c>
      <c r="U96">
        <v>2</v>
      </c>
      <c r="V96">
        <v>2</v>
      </c>
      <c r="W96">
        <v>4</v>
      </c>
      <c r="Y96">
        <v>2</v>
      </c>
      <c r="Z96">
        <v>5</v>
      </c>
      <c r="AA96">
        <v>5</v>
      </c>
      <c r="AB96">
        <v>4</v>
      </c>
      <c r="AC96">
        <v>5</v>
      </c>
      <c r="AD96">
        <v>5</v>
      </c>
      <c r="AE96">
        <v>4</v>
      </c>
      <c r="AG96">
        <v>3</v>
      </c>
      <c r="AH96" t="s">
        <v>556</v>
      </c>
      <c r="AI96" t="s">
        <v>556</v>
      </c>
      <c r="AL96">
        <v>4</v>
      </c>
      <c r="AM96">
        <v>3</v>
      </c>
      <c r="AO96">
        <v>3</v>
      </c>
      <c r="AP96">
        <v>4</v>
      </c>
      <c r="AS96" s="1">
        <v>39800.714953703704</v>
      </c>
      <c r="AT96" t="s">
        <v>687</v>
      </c>
    </row>
    <row r="97" spans="1:46" ht="12.75">
      <c r="A97">
        <v>98</v>
      </c>
      <c r="C97" t="s">
        <v>553</v>
      </c>
      <c r="D97" t="s">
        <v>554</v>
      </c>
      <c r="E97" t="s">
        <v>566</v>
      </c>
      <c r="F97">
        <v>2</v>
      </c>
      <c r="I97">
        <v>4</v>
      </c>
      <c r="J97">
        <v>5</v>
      </c>
      <c r="K97">
        <v>4</v>
      </c>
      <c r="L97">
        <v>5</v>
      </c>
      <c r="M97">
        <v>4</v>
      </c>
      <c r="O97">
        <v>5</v>
      </c>
      <c r="P97">
        <v>3</v>
      </c>
      <c r="Q97">
        <v>3</v>
      </c>
      <c r="R97">
        <v>5</v>
      </c>
      <c r="S97">
        <v>3</v>
      </c>
      <c r="T97">
        <v>4</v>
      </c>
      <c r="U97">
        <v>5</v>
      </c>
      <c r="V97">
        <v>4</v>
      </c>
      <c r="W97">
        <v>4</v>
      </c>
      <c r="Y97">
        <v>4</v>
      </c>
      <c r="Z97">
        <v>5</v>
      </c>
      <c r="AA97">
        <v>5</v>
      </c>
      <c r="AB97">
        <v>5</v>
      </c>
      <c r="AC97">
        <v>3</v>
      </c>
      <c r="AD97">
        <v>5</v>
      </c>
      <c r="AE97">
        <v>2</v>
      </c>
      <c r="AG97">
        <v>3</v>
      </c>
      <c r="AH97" t="s">
        <v>564</v>
      </c>
      <c r="AI97" t="s">
        <v>556</v>
      </c>
      <c r="AL97">
        <v>4</v>
      </c>
      <c r="AM97">
        <v>3</v>
      </c>
      <c r="AO97">
        <v>4</v>
      </c>
      <c r="AP97">
        <v>4</v>
      </c>
      <c r="AS97" s="1">
        <v>39800.71994212963</v>
      </c>
      <c r="AT97" t="s">
        <v>562</v>
      </c>
    </row>
    <row r="98" spans="1:46" ht="12.75">
      <c r="A98">
        <v>99</v>
      </c>
      <c r="C98" t="s">
        <v>553</v>
      </c>
      <c r="D98" t="s">
        <v>574</v>
      </c>
      <c r="E98" t="s">
        <v>641</v>
      </c>
      <c r="F98">
        <v>1</v>
      </c>
      <c r="I98">
        <v>5</v>
      </c>
      <c r="J98">
        <v>5</v>
      </c>
      <c r="K98">
        <v>3</v>
      </c>
      <c r="L98">
        <v>3</v>
      </c>
      <c r="M98">
        <v>4</v>
      </c>
      <c r="O98">
        <v>3</v>
      </c>
      <c r="P98">
        <v>5</v>
      </c>
      <c r="Q98">
        <v>3</v>
      </c>
      <c r="R98">
        <v>1</v>
      </c>
      <c r="S98">
        <v>5</v>
      </c>
      <c r="T98">
        <v>5</v>
      </c>
      <c r="U98">
        <v>3</v>
      </c>
      <c r="V98">
        <v>2</v>
      </c>
      <c r="Y98">
        <v>4</v>
      </c>
      <c r="Z98">
        <v>5</v>
      </c>
      <c r="AA98">
        <v>1</v>
      </c>
      <c r="AB98">
        <v>5</v>
      </c>
      <c r="AC98">
        <v>3</v>
      </c>
      <c r="AD98">
        <v>3</v>
      </c>
      <c r="AE98">
        <v>3</v>
      </c>
      <c r="AG98">
        <v>2</v>
      </c>
      <c r="AH98" t="s">
        <v>556</v>
      </c>
      <c r="AI98" t="s">
        <v>556</v>
      </c>
      <c r="AL98">
        <v>5</v>
      </c>
      <c r="AM98">
        <v>5</v>
      </c>
      <c r="AO98">
        <v>5</v>
      </c>
      <c r="AP98">
        <v>3</v>
      </c>
      <c r="AR98" s="101" t="s">
        <v>688</v>
      </c>
      <c r="AS98" s="1">
        <v>39800.76304398148</v>
      </c>
      <c r="AT98" t="s">
        <v>562</v>
      </c>
    </row>
    <row r="99" spans="1:46" ht="12.75">
      <c r="A99">
        <v>100</v>
      </c>
      <c r="C99" t="s">
        <v>560</v>
      </c>
      <c r="E99" t="s">
        <v>572</v>
      </c>
      <c r="F99">
        <v>3</v>
      </c>
      <c r="I99">
        <v>4</v>
      </c>
      <c r="J99">
        <v>1</v>
      </c>
      <c r="K99">
        <v>4</v>
      </c>
      <c r="L99">
        <v>3</v>
      </c>
      <c r="M99">
        <v>1</v>
      </c>
      <c r="O99">
        <v>4</v>
      </c>
      <c r="P99">
        <v>1</v>
      </c>
      <c r="Q99">
        <v>1</v>
      </c>
      <c r="R99">
        <v>3</v>
      </c>
      <c r="S99">
        <v>1</v>
      </c>
      <c r="T99">
        <v>5</v>
      </c>
      <c r="U99">
        <v>5</v>
      </c>
      <c r="V99">
        <v>5</v>
      </c>
      <c r="W99">
        <v>4</v>
      </c>
      <c r="Y99">
        <v>4</v>
      </c>
      <c r="Z99">
        <v>5</v>
      </c>
      <c r="AA99">
        <v>5</v>
      </c>
      <c r="AB99">
        <v>5</v>
      </c>
      <c r="AC99">
        <v>5</v>
      </c>
      <c r="AD99">
        <v>5</v>
      </c>
      <c r="AE99">
        <v>4</v>
      </c>
      <c r="AG99">
        <v>5</v>
      </c>
      <c r="AH99" t="s">
        <v>564</v>
      </c>
      <c r="AI99" t="s">
        <v>556</v>
      </c>
      <c r="AL99">
        <v>5</v>
      </c>
      <c r="AM99">
        <v>5</v>
      </c>
      <c r="AO99">
        <v>4</v>
      </c>
      <c r="AP99">
        <v>5</v>
      </c>
      <c r="AS99" s="1">
        <v>39800.89844907408</v>
      </c>
      <c r="AT99" t="s">
        <v>689</v>
      </c>
    </row>
    <row r="100" spans="1:46" ht="12.75">
      <c r="A100">
        <v>101</v>
      </c>
      <c r="C100" t="s">
        <v>553</v>
      </c>
      <c r="D100" t="s">
        <v>574</v>
      </c>
      <c r="E100" t="s">
        <v>566</v>
      </c>
      <c r="F100">
        <v>1</v>
      </c>
      <c r="I100">
        <v>2</v>
      </c>
      <c r="J100">
        <v>5</v>
      </c>
      <c r="K100">
        <v>5</v>
      </c>
      <c r="L100">
        <v>4</v>
      </c>
      <c r="M100">
        <v>4</v>
      </c>
      <c r="O100">
        <v>5</v>
      </c>
      <c r="P100">
        <v>5</v>
      </c>
      <c r="Q100">
        <v>5</v>
      </c>
      <c r="R100">
        <v>4</v>
      </c>
      <c r="S100">
        <v>5</v>
      </c>
      <c r="T100">
        <v>5</v>
      </c>
      <c r="U100">
        <v>5</v>
      </c>
      <c r="V100">
        <v>3</v>
      </c>
      <c r="W100">
        <v>3</v>
      </c>
      <c r="Y100">
        <v>2</v>
      </c>
      <c r="Z100">
        <v>4</v>
      </c>
      <c r="AA100">
        <v>4</v>
      </c>
      <c r="AB100">
        <v>4</v>
      </c>
      <c r="AC100">
        <v>2</v>
      </c>
      <c r="AD100">
        <v>1</v>
      </c>
      <c r="AE100">
        <v>3</v>
      </c>
      <c r="AG100">
        <v>3</v>
      </c>
      <c r="AH100" t="s">
        <v>564</v>
      </c>
      <c r="AI100" t="s">
        <v>556</v>
      </c>
      <c r="AL100">
        <v>5</v>
      </c>
      <c r="AM100">
        <v>4</v>
      </c>
      <c r="AO100">
        <v>4</v>
      </c>
      <c r="AP100">
        <v>3</v>
      </c>
      <c r="AR100" t="s">
        <v>690</v>
      </c>
      <c r="AS100" s="1">
        <v>39801.428935185184</v>
      </c>
      <c r="AT100" t="s">
        <v>619</v>
      </c>
    </row>
    <row r="101" spans="1:46" ht="12.75">
      <c r="A101">
        <v>102</v>
      </c>
      <c r="C101" t="s">
        <v>560</v>
      </c>
      <c r="E101" t="s">
        <v>572</v>
      </c>
      <c r="F101">
        <v>1</v>
      </c>
      <c r="I101">
        <v>5</v>
      </c>
      <c r="J101">
        <v>4</v>
      </c>
      <c r="K101">
        <v>4</v>
      </c>
      <c r="L101">
        <v>3</v>
      </c>
      <c r="M101">
        <v>2</v>
      </c>
      <c r="O101">
        <v>4</v>
      </c>
      <c r="P101">
        <v>4</v>
      </c>
      <c r="Q101">
        <v>4</v>
      </c>
      <c r="R101">
        <v>4</v>
      </c>
      <c r="S101">
        <v>4</v>
      </c>
      <c r="T101">
        <v>5</v>
      </c>
      <c r="U101">
        <v>5</v>
      </c>
      <c r="V101">
        <v>4</v>
      </c>
      <c r="W101">
        <v>3</v>
      </c>
      <c r="Y101">
        <v>4</v>
      </c>
      <c r="Z101">
        <v>4</v>
      </c>
      <c r="AA101">
        <v>2</v>
      </c>
      <c r="AB101">
        <v>4</v>
      </c>
      <c r="AC101">
        <v>4</v>
      </c>
      <c r="AD101">
        <v>4</v>
      </c>
      <c r="AE101">
        <v>2</v>
      </c>
      <c r="AG101">
        <v>2</v>
      </c>
      <c r="AH101" t="s">
        <v>556</v>
      </c>
      <c r="AI101" t="s">
        <v>556</v>
      </c>
      <c r="AL101">
        <v>5</v>
      </c>
      <c r="AM101">
        <v>5</v>
      </c>
      <c r="AO101">
        <v>4</v>
      </c>
      <c r="AP101">
        <v>3</v>
      </c>
      <c r="AR101" s="101" t="s">
        <v>691</v>
      </c>
      <c r="AS101" s="1">
        <v>39801.43109953704</v>
      </c>
      <c r="AT101" t="s">
        <v>692</v>
      </c>
    </row>
    <row r="102" spans="1:46" ht="12.75">
      <c r="A102">
        <v>103</v>
      </c>
      <c r="D102" t="s">
        <v>554</v>
      </c>
      <c r="E102" t="s">
        <v>580</v>
      </c>
      <c r="F102">
        <v>2</v>
      </c>
      <c r="I102">
        <v>4</v>
      </c>
      <c r="J102">
        <v>4</v>
      </c>
      <c r="K102">
        <v>3</v>
      </c>
      <c r="L102">
        <v>4</v>
      </c>
      <c r="M102">
        <v>4</v>
      </c>
      <c r="O102">
        <v>4</v>
      </c>
      <c r="P102">
        <v>2</v>
      </c>
      <c r="Q102">
        <v>2</v>
      </c>
      <c r="R102">
        <v>3</v>
      </c>
      <c r="S102">
        <v>2</v>
      </c>
      <c r="T102">
        <v>2</v>
      </c>
      <c r="U102">
        <v>3</v>
      </c>
      <c r="V102">
        <v>2</v>
      </c>
      <c r="W102">
        <v>3</v>
      </c>
      <c r="Y102">
        <v>3</v>
      </c>
      <c r="Z102">
        <v>2</v>
      </c>
      <c r="AA102">
        <v>4</v>
      </c>
      <c r="AB102">
        <v>4</v>
      </c>
      <c r="AC102">
        <v>4</v>
      </c>
      <c r="AD102">
        <v>4</v>
      </c>
      <c r="AE102">
        <v>2</v>
      </c>
      <c r="AG102">
        <v>4</v>
      </c>
      <c r="AH102" t="s">
        <v>564</v>
      </c>
      <c r="AI102" t="s">
        <v>564</v>
      </c>
      <c r="AJ102">
        <v>4</v>
      </c>
      <c r="AL102">
        <v>2</v>
      </c>
      <c r="AM102">
        <v>2</v>
      </c>
      <c r="AO102">
        <v>4</v>
      </c>
      <c r="AP102">
        <v>4</v>
      </c>
      <c r="AS102" s="1">
        <v>39801.52815972222</v>
      </c>
      <c r="AT102" t="s">
        <v>693</v>
      </c>
    </row>
    <row r="103" spans="1:46" ht="12.75">
      <c r="A103">
        <v>104</v>
      </c>
      <c r="C103" t="s">
        <v>553</v>
      </c>
      <c r="D103" t="s">
        <v>558</v>
      </c>
      <c r="E103" t="s">
        <v>570</v>
      </c>
      <c r="F103">
        <v>2</v>
      </c>
      <c r="I103">
        <v>4</v>
      </c>
      <c r="J103">
        <v>4</v>
      </c>
      <c r="K103">
        <v>3</v>
      </c>
      <c r="L103">
        <v>4</v>
      </c>
      <c r="M103">
        <v>3</v>
      </c>
      <c r="O103">
        <v>4</v>
      </c>
      <c r="P103">
        <v>2</v>
      </c>
      <c r="Q103">
        <v>3</v>
      </c>
      <c r="R103">
        <v>3</v>
      </c>
      <c r="S103">
        <v>3</v>
      </c>
      <c r="T103">
        <v>5</v>
      </c>
      <c r="U103">
        <v>3</v>
      </c>
      <c r="V103">
        <v>3</v>
      </c>
      <c r="W103">
        <v>4</v>
      </c>
      <c r="Y103">
        <v>5</v>
      </c>
      <c r="Z103">
        <v>4</v>
      </c>
      <c r="AA103">
        <v>2</v>
      </c>
      <c r="AB103">
        <v>4</v>
      </c>
      <c r="AC103">
        <v>4</v>
      </c>
      <c r="AD103">
        <v>4</v>
      </c>
      <c r="AE103">
        <v>3</v>
      </c>
      <c r="AG103">
        <v>2</v>
      </c>
      <c r="AH103" t="s">
        <v>556</v>
      </c>
      <c r="AI103" t="s">
        <v>556</v>
      </c>
      <c r="AJ103">
        <v>3</v>
      </c>
      <c r="AL103">
        <v>5</v>
      </c>
      <c r="AM103">
        <v>5</v>
      </c>
      <c r="AO103">
        <v>3</v>
      </c>
      <c r="AP103">
        <v>3</v>
      </c>
      <c r="AS103" s="1">
        <v>39801.555613425924</v>
      </c>
      <c r="AT103" t="s">
        <v>694</v>
      </c>
    </row>
    <row r="104" spans="1:46" ht="12.75">
      <c r="A104">
        <v>105</v>
      </c>
      <c r="C104" t="s">
        <v>553</v>
      </c>
      <c r="D104" t="s">
        <v>574</v>
      </c>
      <c r="F104">
        <v>1</v>
      </c>
      <c r="I104">
        <v>5</v>
      </c>
      <c r="J104">
        <v>4</v>
      </c>
      <c r="K104">
        <v>4</v>
      </c>
      <c r="L104">
        <v>4</v>
      </c>
      <c r="M104">
        <v>5</v>
      </c>
      <c r="O104">
        <v>4</v>
      </c>
      <c r="P104">
        <v>4</v>
      </c>
      <c r="Q104">
        <v>4</v>
      </c>
      <c r="R104">
        <v>4</v>
      </c>
      <c r="S104">
        <v>4</v>
      </c>
      <c r="T104">
        <v>5</v>
      </c>
      <c r="U104">
        <v>5</v>
      </c>
      <c r="V104">
        <v>4</v>
      </c>
      <c r="W104">
        <v>4</v>
      </c>
      <c r="Y104">
        <v>4</v>
      </c>
      <c r="Z104">
        <v>4</v>
      </c>
      <c r="AA104">
        <v>4</v>
      </c>
      <c r="AB104">
        <v>5</v>
      </c>
      <c r="AC104">
        <v>3</v>
      </c>
      <c r="AD104">
        <v>3</v>
      </c>
      <c r="AE104">
        <v>5</v>
      </c>
      <c r="AG104">
        <v>5</v>
      </c>
      <c r="AH104" t="s">
        <v>564</v>
      </c>
      <c r="AI104" t="s">
        <v>564</v>
      </c>
      <c r="AJ104">
        <v>5</v>
      </c>
      <c r="AL104">
        <v>5</v>
      </c>
      <c r="AM104">
        <v>5</v>
      </c>
      <c r="AO104">
        <v>4</v>
      </c>
      <c r="AP104">
        <v>5</v>
      </c>
      <c r="AS104" s="1">
        <v>39801.61703703704</v>
      </c>
      <c r="AT104" t="s">
        <v>695</v>
      </c>
    </row>
    <row r="105" spans="1:46" ht="12.75">
      <c r="A105">
        <v>106</v>
      </c>
      <c r="C105" t="s">
        <v>553</v>
      </c>
      <c r="D105" t="s">
        <v>574</v>
      </c>
      <c r="E105" t="s">
        <v>572</v>
      </c>
      <c r="F105">
        <v>2</v>
      </c>
      <c r="I105">
        <v>4</v>
      </c>
      <c r="J105">
        <v>1</v>
      </c>
      <c r="K105">
        <v>3</v>
      </c>
      <c r="L105">
        <v>2</v>
      </c>
      <c r="M105">
        <v>3</v>
      </c>
      <c r="O105">
        <v>4</v>
      </c>
      <c r="P105">
        <v>5</v>
      </c>
      <c r="Q105">
        <v>5</v>
      </c>
      <c r="R105">
        <v>4</v>
      </c>
      <c r="S105">
        <v>4</v>
      </c>
      <c r="T105">
        <v>5</v>
      </c>
      <c r="U105">
        <v>5</v>
      </c>
      <c r="V105">
        <v>5</v>
      </c>
      <c r="W105">
        <v>5</v>
      </c>
      <c r="Y105">
        <v>4</v>
      </c>
      <c r="Z105">
        <v>2</v>
      </c>
      <c r="AA105">
        <v>3</v>
      </c>
      <c r="AB105">
        <v>5</v>
      </c>
      <c r="AC105">
        <v>4</v>
      </c>
      <c r="AD105">
        <v>4</v>
      </c>
      <c r="AE105">
        <v>3</v>
      </c>
      <c r="AG105">
        <v>3</v>
      </c>
      <c r="AH105" t="s">
        <v>564</v>
      </c>
      <c r="AI105" t="s">
        <v>564</v>
      </c>
      <c r="AJ105">
        <v>4</v>
      </c>
      <c r="AL105">
        <v>5</v>
      </c>
      <c r="AM105">
        <v>5</v>
      </c>
      <c r="AO105">
        <v>4</v>
      </c>
      <c r="AP105">
        <v>4</v>
      </c>
      <c r="AR105" t="s">
        <v>696</v>
      </c>
      <c r="AS105" s="1">
        <v>39801.6508912037</v>
      </c>
      <c r="AT105" t="s">
        <v>697</v>
      </c>
    </row>
    <row r="106" spans="1:46" ht="12.75">
      <c r="A106">
        <v>107</v>
      </c>
      <c r="C106" t="s">
        <v>553</v>
      </c>
      <c r="D106" t="s">
        <v>574</v>
      </c>
      <c r="E106" t="s">
        <v>580</v>
      </c>
      <c r="F106">
        <v>1</v>
      </c>
      <c r="I106">
        <v>3</v>
      </c>
      <c r="J106">
        <v>3</v>
      </c>
      <c r="K106">
        <v>4</v>
      </c>
      <c r="L106">
        <v>4</v>
      </c>
      <c r="M106">
        <v>4</v>
      </c>
      <c r="O106">
        <v>4</v>
      </c>
      <c r="P106">
        <v>5</v>
      </c>
      <c r="Q106">
        <v>5</v>
      </c>
      <c r="R106">
        <v>4</v>
      </c>
      <c r="S106">
        <v>5</v>
      </c>
      <c r="T106">
        <v>5</v>
      </c>
      <c r="U106">
        <v>4</v>
      </c>
      <c r="V106">
        <v>5</v>
      </c>
      <c r="W106">
        <v>5</v>
      </c>
      <c r="Y106">
        <v>5</v>
      </c>
      <c r="Z106">
        <v>4</v>
      </c>
      <c r="AA106">
        <v>4</v>
      </c>
      <c r="AB106">
        <v>5</v>
      </c>
      <c r="AC106">
        <v>5</v>
      </c>
      <c r="AD106">
        <v>5</v>
      </c>
      <c r="AE106">
        <v>4</v>
      </c>
      <c r="AG106">
        <v>3</v>
      </c>
      <c r="AH106" t="s">
        <v>564</v>
      </c>
      <c r="AI106" t="s">
        <v>556</v>
      </c>
      <c r="AL106">
        <v>5</v>
      </c>
      <c r="AM106">
        <v>5</v>
      </c>
      <c r="AO106">
        <v>5</v>
      </c>
      <c r="AP106">
        <v>3</v>
      </c>
      <c r="AR106" s="101" t="s">
        <v>698</v>
      </c>
      <c r="AS106" s="1">
        <v>39801.77407407408</v>
      </c>
      <c r="AT106" t="s">
        <v>699</v>
      </c>
    </row>
    <row r="107" spans="1:46" ht="12.75">
      <c r="A107">
        <v>108</v>
      </c>
      <c r="I107">
        <v>1</v>
      </c>
      <c r="J107">
        <v>1</v>
      </c>
      <c r="K107">
        <v>1</v>
      </c>
      <c r="L107">
        <v>1</v>
      </c>
      <c r="M107">
        <v>1</v>
      </c>
      <c r="O107">
        <v>1</v>
      </c>
      <c r="P107">
        <v>1</v>
      </c>
      <c r="Q107">
        <v>1</v>
      </c>
      <c r="R107">
        <v>3</v>
      </c>
      <c r="S107">
        <v>1</v>
      </c>
      <c r="T107">
        <v>3</v>
      </c>
      <c r="U107">
        <v>1</v>
      </c>
      <c r="V107">
        <v>1</v>
      </c>
      <c r="W107">
        <v>1</v>
      </c>
      <c r="Y107">
        <v>3</v>
      </c>
      <c r="Z107">
        <v>1</v>
      </c>
      <c r="AA107">
        <v>1</v>
      </c>
      <c r="AB107">
        <v>1</v>
      </c>
      <c r="AC107">
        <v>3</v>
      </c>
      <c r="AD107">
        <v>4</v>
      </c>
      <c r="AE107">
        <v>4</v>
      </c>
      <c r="AG107">
        <v>1</v>
      </c>
      <c r="AH107" t="s">
        <v>564</v>
      </c>
      <c r="AI107" t="s">
        <v>556</v>
      </c>
      <c r="AL107">
        <v>3</v>
      </c>
      <c r="AM107">
        <v>3</v>
      </c>
      <c r="AO107">
        <v>1</v>
      </c>
      <c r="AP107">
        <v>1</v>
      </c>
      <c r="AS107" s="1">
        <v>39801.78619212963</v>
      </c>
      <c r="AT107" t="s">
        <v>700</v>
      </c>
    </row>
    <row r="108" spans="1:46" ht="12.75">
      <c r="A108">
        <v>109</v>
      </c>
      <c r="C108" t="s">
        <v>553</v>
      </c>
      <c r="D108" t="s">
        <v>558</v>
      </c>
      <c r="E108" t="s">
        <v>580</v>
      </c>
      <c r="F108">
        <v>1</v>
      </c>
      <c r="I108">
        <v>1</v>
      </c>
      <c r="J108">
        <v>2</v>
      </c>
      <c r="K108">
        <v>2</v>
      </c>
      <c r="L108">
        <v>1</v>
      </c>
      <c r="M108">
        <v>2</v>
      </c>
      <c r="O108">
        <v>3</v>
      </c>
      <c r="P108">
        <v>3</v>
      </c>
      <c r="Q108">
        <v>3</v>
      </c>
      <c r="R108">
        <v>3</v>
      </c>
      <c r="S108">
        <v>3</v>
      </c>
      <c r="T108">
        <v>3</v>
      </c>
      <c r="U108">
        <v>4</v>
      </c>
      <c r="V108">
        <v>1</v>
      </c>
      <c r="W108">
        <v>1</v>
      </c>
      <c r="Y108">
        <v>5</v>
      </c>
      <c r="Z108">
        <v>3</v>
      </c>
      <c r="AA108">
        <v>2</v>
      </c>
      <c r="AB108">
        <v>5</v>
      </c>
      <c r="AC108">
        <v>3</v>
      </c>
      <c r="AD108">
        <v>3</v>
      </c>
      <c r="AE108">
        <v>2</v>
      </c>
      <c r="AG108">
        <v>3</v>
      </c>
      <c r="AH108" t="s">
        <v>564</v>
      </c>
      <c r="AI108" t="s">
        <v>564</v>
      </c>
      <c r="AJ108">
        <v>4</v>
      </c>
      <c r="AL108">
        <v>3</v>
      </c>
      <c r="AM108">
        <v>5</v>
      </c>
      <c r="AO108">
        <v>3</v>
      </c>
      <c r="AP108">
        <v>3</v>
      </c>
      <c r="AS108" s="1">
        <v>39801.84265046296</v>
      </c>
      <c r="AT108" t="s">
        <v>701</v>
      </c>
    </row>
    <row r="109" spans="1:46" ht="12.75">
      <c r="A109">
        <v>110</v>
      </c>
      <c r="C109" t="s">
        <v>560</v>
      </c>
      <c r="E109" t="s">
        <v>673</v>
      </c>
      <c r="F109">
        <v>2</v>
      </c>
      <c r="I109">
        <v>4</v>
      </c>
      <c r="J109">
        <v>4</v>
      </c>
      <c r="K109">
        <v>4</v>
      </c>
      <c r="L109">
        <v>4</v>
      </c>
      <c r="M109">
        <v>4</v>
      </c>
      <c r="O109">
        <v>4</v>
      </c>
      <c r="P109">
        <v>3</v>
      </c>
      <c r="Q109">
        <v>3</v>
      </c>
      <c r="R109">
        <v>5</v>
      </c>
      <c r="S109">
        <v>3</v>
      </c>
      <c r="T109">
        <v>5</v>
      </c>
      <c r="U109">
        <v>5</v>
      </c>
      <c r="V109">
        <v>2</v>
      </c>
      <c r="W109">
        <v>4</v>
      </c>
      <c r="Y109">
        <v>5</v>
      </c>
      <c r="Z109">
        <v>5</v>
      </c>
      <c r="AA109">
        <v>5</v>
      </c>
      <c r="AB109">
        <v>5</v>
      </c>
      <c r="AC109">
        <v>5</v>
      </c>
      <c r="AD109">
        <v>5</v>
      </c>
      <c r="AE109">
        <v>5</v>
      </c>
      <c r="AG109">
        <v>3</v>
      </c>
      <c r="AH109" t="s">
        <v>564</v>
      </c>
      <c r="AI109" t="s">
        <v>564</v>
      </c>
      <c r="AJ109">
        <v>4</v>
      </c>
      <c r="AL109">
        <v>5</v>
      </c>
      <c r="AM109">
        <v>5</v>
      </c>
      <c r="AO109">
        <v>4</v>
      </c>
      <c r="AP109">
        <v>5</v>
      </c>
      <c r="AR109" t="s">
        <v>702</v>
      </c>
      <c r="AS109" s="1">
        <v>39801.942928240744</v>
      </c>
      <c r="AT109" t="s">
        <v>703</v>
      </c>
    </row>
    <row r="110" spans="1:46" ht="12.75">
      <c r="A110">
        <v>111</v>
      </c>
      <c r="C110" t="s">
        <v>560</v>
      </c>
      <c r="E110" t="s">
        <v>624</v>
      </c>
      <c r="F110">
        <v>2</v>
      </c>
      <c r="I110">
        <v>4</v>
      </c>
      <c r="J110">
        <v>4</v>
      </c>
      <c r="K110">
        <v>3</v>
      </c>
      <c r="L110">
        <v>4</v>
      </c>
      <c r="M110">
        <v>3</v>
      </c>
      <c r="O110">
        <v>4</v>
      </c>
      <c r="P110">
        <v>4</v>
      </c>
      <c r="Q110">
        <v>3</v>
      </c>
      <c r="R110">
        <v>4</v>
      </c>
      <c r="S110">
        <v>3</v>
      </c>
      <c r="T110">
        <v>4</v>
      </c>
      <c r="U110">
        <v>4</v>
      </c>
      <c r="V110">
        <v>4</v>
      </c>
      <c r="W110">
        <v>4</v>
      </c>
      <c r="Y110">
        <v>3</v>
      </c>
      <c r="Z110">
        <v>4</v>
      </c>
      <c r="AA110">
        <v>5</v>
      </c>
      <c r="AB110">
        <v>5</v>
      </c>
      <c r="AC110">
        <v>4</v>
      </c>
      <c r="AD110">
        <v>3</v>
      </c>
      <c r="AE110">
        <v>2</v>
      </c>
      <c r="AG110">
        <v>3</v>
      </c>
      <c r="AH110" t="s">
        <v>564</v>
      </c>
      <c r="AI110" t="s">
        <v>564</v>
      </c>
      <c r="AJ110">
        <v>3</v>
      </c>
      <c r="AL110">
        <v>4</v>
      </c>
      <c r="AM110">
        <v>5</v>
      </c>
      <c r="AO110">
        <v>4</v>
      </c>
      <c r="AP110">
        <v>3</v>
      </c>
      <c r="AR110" s="101" t="s">
        <v>704</v>
      </c>
      <c r="AS110" s="1">
        <v>39802.7453125</v>
      </c>
      <c r="AT110" t="s">
        <v>705</v>
      </c>
    </row>
    <row r="111" spans="1:46" ht="12.75">
      <c r="A111">
        <v>112</v>
      </c>
      <c r="C111" t="s">
        <v>553</v>
      </c>
      <c r="D111" t="s">
        <v>558</v>
      </c>
      <c r="E111" t="s">
        <v>577</v>
      </c>
      <c r="F111">
        <v>2</v>
      </c>
      <c r="I111">
        <v>4</v>
      </c>
      <c r="J111">
        <v>2</v>
      </c>
      <c r="K111">
        <v>2</v>
      </c>
      <c r="L111">
        <v>1</v>
      </c>
      <c r="M111">
        <v>3</v>
      </c>
      <c r="O111">
        <v>3</v>
      </c>
      <c r="P111">
        <v>2</v>
      </c>
      <c r="Q111">
        <v>3</v>
      </c>
      <c r="R111">
        <v>2</v>
      </c>
      <c r="S111">
        <v>2</v>
      </c>
      <c r="T111">
        <v>3</v>
      </c>
      <c r="U111">
        <v>3</v>
      </c>
      <c r="V111">
        <v>2</v>
      </c>
      <c r="W111">
        <v>2</v>
      </c>
      <c r="Y111">
        <v>4</v>
      </c>
      <c r="Z111">
        <v>1</v>
      </c>
      <c r="AA111">
        <v>3</v>
      </c>
      <c r="AB111">
        <v>3</v>
      </c>
      <c r="AC111">
        <v>3</v>
      </c>
      <c r="AD111">
        <v>3</v>
      </c>
      <c r="AE111">
        <v>3</v>
      </c>
      <c r="AG111">
        <v>3</v>
      </c>
      <c r="AH111" t="s">
        <v>564</v>
      </c>
      <c r="AI111" t="s">
        <v>564</v>
      </c>
      <c r="AJ111">
        <v>3</v>
      </c>
      <c r="AL111">
        <v>3</v>
      </c>
      <c r="AM111">
        <v>2</v>
      </c>
      <c r="AO111">
        <v>3</v>
      </c>
      <c r="AP111">
        <v>3</v>
      </c>
      <c r="AS111" s="1">
        <v>39802.80826388889</v>
      </c>
      <c r="AT111" t="s">
        <v>706</v>
      </c>
    </row>
    <row r="112" spans="1:46" ht="12.75">
      <c r="A112">
        <v>113</v>
      </c>
      <c r="C112" t="s">
        <v>553</v>
      </c>
      <c r="D112" t="s">
        <v>558</v>
      </c>
      <c r="E112" t="s">
        <v>563</v>
      </c>
      <c r="F112">
        <v>2</v>
      </c>
      <c r="I112">
        <v>5</v>
      </c>
      <c r="J112">
        <v>5</v>
      </c>
      <c r="K112">
        <v>5</v>
      </c>
      <c r="L112">
        <v>5</v>
      </c>
      <c r="M112">
        <v>3</v>
      </c>
      <c r="O112">
        <v>3</v>
      </c>
      <c r="P112">
        <v>3</v>
      </c>
      <c r="Q112">
        <v>3</v>
      </c>
      <c r="R112">
        <v>3</v>
      </c>
      <c r="S112">
        <v>4</v>
      </c>
      <c r="T112">
        <v>5</v>
      </c>
      <c r="U112">
        <v>3</v>
      </c>
      <c r="V112">
        <v>4</v>
      </c>
      <c r="W112">
        <v>4</v>
      </c>
      <c r="AL112">
        <v>5</v>
      </c>
      <c r="AM112">
        <v>5</v>
      </c>
      <c r="AS112" s="1">
        <v>39802.96729166667</v>
      </c>
      <c r="AT112" t="s">
        <v>707</v>
      </c>
    </row>
    <row r="113" spans="1:46" ht="12.75">
      <c r="A113">
        <v>114</v>
      </c>
      <c r="C113" t="s">
        <v>560</v>
      </c>
      <c r="E113" t="s">
        <v>572</v>
      </c>
      <c r="F113">
        <v>2</v>
      </c>
      <c r="I113">
        <v>4</v>
      </c>
      <c r="J113">
        <v>4</v>
      </c>
      <c r="K113">
        <v>4</v>
      </c>
      <c r="L113">
        <v>4</v>
      </c>
      <c r="M113">
        <v>2</v>
      </c>
      <c r="O113">
        <v>3</v>
      </c>
      <c r="P113">
        <v>4</v>
      </c>
      <c r="Q113">
        <v>3</v>
      </c>
      <c r="R113">
        <v>4</v>
      </c>
      <c r="S113">
        <v>4</v>
      </c>
      <c r="T113">
        <v>4</v>
      </c>
      <c r="U113">
        <v>4</v>
      </c>
      <c r="V113">
        <v>3</v>
      </c>
      <c r="W113">
        <v>3</v>
      </c>
      <c r="Y113">
        <v>4</v>
      </c>
      <c r="Z113">
        <v>3</v>
      </c>
      <c r="AA113">
        <v>3</v>
      </c>
      <c r="AB113">
        <v>4</v>
      </c>
      <c r="AC113">
        <v>4</v>
      </c>
      <c r="AE113">
        <v>4</v>
      </c>
      <c r="AL113">
        <v>4</v>
      </c>
      <c r="AM113">
        <v>4</v>
      </c>
      <c r="AO113">
        <v>4</v>
      </c>
      <c r="AP113">
        <v>4</v>
      </c>
      <c r="AR113" s="101" t="s">
        <v>708</v>
      </c>
      <c r="AS113" s="1">
        <v>39803.439108796294</v>
      </c>
      <c r="AT113" t="s">
        <v>709</v>
      </c>
    </row>
    <row r="114" spans="1:46" ht="12.75">
      <c r="A114">
        <v>115</v>
      </c>
      <c r="C114" t="s">
        <v>553</v>
      </c>
      <c r="D114" t="s">
        <v>574</v>
      </c>
      <c r="E114" t="s">
        <v>572</v>
      </c>
      <c r="F114">
        <v>1</v>
      </c>
      <c r="I114">
        <v>2</v>
      </c>
      <c r="J114">
        <v>1</v>
      </c>
      <c r="K114">
        <v>4</v>
      </c>
      <c r="L114">
        <v>1</v>
      </c>
      <c r="M114">
        <v>5</v>
      </c>
      <c r="O114">
        <v>4</v>
      </c>
      <c r="P114">
        <v>4</v>
      </c>
      <c r="Q114">
        <v>2</v>
      </c>
      <c r="R114">
        <v>2</v>
      </c>
      <c r="S114">
        <v>2</v>
      </c>
      <c r="T114">
        <v>1</v>
      </c>
      <c r="U114">
        <v>2</v>
      </c>
      <c r="V114">
        <v>1</v>
      </c>
      <c r="W114">
        <v>1</v>
      </c>
      <c r="Y114">
        <v>3</v>
      </c>
      <c r="Z114">
        <v>2</v>
      </c>
      <c r="AA114">
        <v>1</v>
      </c>
      <c r="AB114">
        <v>4</v>
      </c>
      <c r="AC114">
        <v>3</v>
      </c>
      <c r="AD114">
        <v>2</v>
      </c>
      <c r="AE114">
        <v>1</v>
      </c>
      <c r="AG114">
        <v>4</v>
      </c>
      <c r="AH114" t="s">
        <v>564</v>
      </c>
      <c r="AI114" t="s">
        <v>564</v>
      </c>
      <c r="AJ114">
        <v>5</v>
      </c>
      <c r="AL114">
        <v>2</v>
      </c>
      <c r="AM114">
        <v>4</v>
      </c>
      <c r="AO114">
        <v>2</v>
      </c>
      <c r="AP114">
        <v>3</v>
      </c>
      <c r="AR114" s="101" t="s">
        <v>710</v>
      </c>
      <c r="AS114" s="1">
        <v>39803.444131944445</v>
      </c>
      <c r="AT114" t="s">
        <v>711</v>
      </c>
    </row>
    <row r="115" spans="1:46" ht="12.75">
      <c r="A115">
        <v>116</v>
      </c>
      <c r="C115" t="s">
        <v>553</v>
      </c>
      <c r="D115" t="s">
        <v>574</v>
      </c>
      <c r="E115" t="s">
        <v>585</v>
      </c>
      <c r="F115">
        <v>1</v>
      </c>
      <c r="I115">
        <v>3</v>
      </c>
      <c r="J115">
        <v>4</v>
      </c>
      <c r="K115">
        <v>4</v>
      </c>
      <c r="L115">
        <v>2</v>
      </c>
      <c r="M115">
        <v>3</v>
      </c>
      <c r="O115">
        <v>4</v>
      </c>
      <c r="P115">
        <v>4</v>
      </c>
      <c r="Q115">
        <v>3</v>
      </c>
      <c r="R115">
        <v>3</v>
      </c>
      <c r="S115">
        <v>2</v>
      </c>
      <c r="T115">
        <v>2</v>
      </c>
      <c r="U115">
        <v>3</v>
      </c>
      <c r="V115">
        <v>3</v>
      </c>
      <c r="W115">
        <v>3</v>
      </c>
      <c r="Y115">
        <v>1</v>
      </c>
      <c r="Z115">
        <v>3</v>
      </c>
      <c r="AA115">
        <v>4</v>
      </c>
      <c r="AB115">
        <v>4</v>
      </c>
      <c r="AC115">
        <v>2</v>
      </c>
      <c r="AD115">
        <v>3</v>
      </c>
      <c r="AE115">
        <v>3</v>
      </c>
      <c r="AG115">
        <v>2</v>
      </c>
      <c r="AH115" t="s">
        <v>564</v>
      </c>
      <c r="AI115" t="s">
        <v>556</v>
      </c>
      <c r="AL115">
        <v>2</v>
      </c>
      <c r="AM115">
        <v>3</v>
      </c>
      <c r="AO115">
        <v>3</v>
      </c>
      <c r="AP115">
        <v>3</v>
      </c>
      <c r="AS115" s="1">
        <v>39803.76216435185</v>
      </c>
      <c r="AT115" t="s">
        <v>712</v>
      </c>
    </row>
    <row r="116" spans="1:46" ht="12.75">
      <c r="A116">
        <v>117</v>
      </c>
      <c r="I116">
        <v>3</v>
      </c>
      <c r="J116">
        <v>2</v>
      </c>
      <c r="K116">
        <v>4</v>
      </c>
      <c r="L116">
        <v>1</v>
      </c>
      <c r="M116">
        <v>4</v>
      </c>
      <c r="O116">
        <v>3</v>
      </c>
      <c r="P116">
        <v>2</v>
      </c>
      <c r="Q116">
        <v>3</v>
      </c>
      <c r="R116">
        <v>3</v>
      </c>
      <c r="S116">
        <v>3</v>
      </c>
      <c r="T116">
        <v>4</v>
      </c>
      <c r="U116">
        <v>4</v>
      </c>
      <c r="V116">
        <v>1</v>
      </c>
      <c r="W116">
        <v>1</v>
      </c>
      <c r="Y116">
        <v>3</v>
      </c>
      <c r="Z116">
        <v>4</v>
      </c>
      <c r="AA116">
        <v>2</v>
      </c>
      <c r="AB116">
        <v>4</v>
      </c>
      <c r="AC116">
        <v>4</v>
      </c>
      <c r="AD116">
        <v>4</v>
      </c>
      <c r="AE116">
        <v>3</v>
      </c>
      <c r="AG116">
        <v>1</v>
      </c>
      <c r="AH116" t="s">
        <v>556</v>
      </c>
      <c r="AI116" t="s">
        <v>556</v>
      </c>
      <c r="AL116">
        <v>2</v>
      </c>
      <c r="AM116">
        <v>4</v>
      </c>
      <c r="AO116">
        <v>3</v>
      </c>
      <c r="AP116">
        <v>3</v>
      </c>
      <c r="AR116" t="s">
        <v>713</v>
      </c>
      <c r="AS116" s="1">
        <v>39803.990381944444</v>
      </c>
      <c r="AT116" s="2">
        <v>79150181188</v>
      </c>
    </row>
    <row r="117" spans="1:46" ht="12.75">
      <c r="A117">
        <v>118</v>
      </c>
      <c r="C117" t="s">
        <v>553</v>
      </c>
      <c r="D117" t="s">
        <v>558</v>
      </c>
      <c r="E117" t="s">
        <v>653</v>
      </c>
      <c r="F117">
        <v>2</v>
      </c>
      <c r="I117">
        <v>4</v>
      </c>
      <c r="J117">
        <v>5</v>
      </c>
      <c r="K117">
        <v>5</v>
      </c>
      <c r="L117">
        <v>5</v>
      </c>
      <c r="M117">
        <v>4</v>
      </c>
      <c r="O117">
        <v>4</v>
      </c>
      <c r="P117">
        <v>5</v>
      </c>
      <c r="Q117">
        <v>3</v>
      </c>
      <c r="R117">
        <v>4</v>
      </c>
      <c r="S117">
        <v>3</v>
      </c>
      <c r="T117">
        <v>5</v>
      </c>
      <c r="U117">
        <v>5</v>
      </c>
      <c r="V117">
        <v>5</v>
      </c>
      <c r="W117">
        <v>4</v>
      </c>
      <c r="Y117">
        <v>5</v>
      </c>
      <c r="Z117">
        <v>5</v>
      </c>
      <c r="AA117">
        <v>5</v>
      </c>
      <c r="AB117">
        <v>5</v>
      </c>
      <c r="AC117">
        <v>4</v>
      </c>
      <c r="AD117">
        <v>3</v>
      </c>
      <c r="AE117">
        <v>3</v>
      </c>
      <c r="AG117">
        <v>3</v>
      </c>
      <c r="AH117" t="s">
        <v>556</v>
      </c>
      <c r="AI117" t="s">
        <v>556</v>
      </c>
      <c r="AL117">
        <v>5</v>
      </c>
      <c r="AM117">
        <v>5</v>
      </c>
      <c r="AO117">
        <v>4</v>
      </c>
      <c r="AP117">
        <v>4</v>
      </c>
      <c r="AS117" s="1">
        <v>39804.01527777778</v>
      </c>
      <c r="AT117" t="s">
        <v>714</v>
      </c>
    </row>
    <row r="118" spans="1:46" ht="12.75">
      <c r="A118">
        <v>119</v>
      </c>
      <c r="C118" t="s">
        <v>560</v>
      </c>
      <c r="E118" t="s">
        <v>572</v>
      </c>
      <c r="F118">
        <v>2</v>
      </c>
      <c r="I118">
        <v>4</v>
      </c>
      <c r="J118">
        <v>4</v>
      </c>
      <c r="K118">
        <v>3</v>
      </c>
      <c r="L118">
        <v>3</v>
      </c>
      <c r="M118">
        <v>2</v>
      </c>
      <c r="O118">
        <v>4</v>
      </c>
      <c r="P118">
        <v>4</v>
      </c>
      <c r="Q118">
        <v>4</v>
      </c>
      <c r="R118">
        <v>4</v>
      </c>
      <c r="S118">
        <v>3</v>
      </c>
      <c r="T118">
        <v>5</v>
      </c>
      <c r="U118">
        <v>4</v>
      </c>
      <c r="V118">
        <v>4</v>
      </c>
      <c r="W118">
        <v>4</v>
      </c>
      <c r="Y118">
        <v>4</v>
      </c>
      <c r="Z118">
        <v>4</v>
      </c>
      <c r="AA118">
        <v>5</v>
      </c>
      <c r="AB118">
        <v>4</v>
      </c>
      <c r="AC118">
        <v>4</v>
      </c>
      <c r="AD118">
        <v>2</v>
      </c>
      <c r="AE118">
        <v>2</v>
      </c>
      <c r="AG118">
        <v>3</v>
      </c>
      <c r="AH118" t="s">
        <v>556</v>
      </c>
      <c r="AI118" t="s">
        <v>556</v>
      </c>
      <c r="AL118">
        <v>4</v>
      </c>
      <c r="AM118">
        <v>5</v>
      </c>
      <c r="AO118">
        <v>4</v>
      </c>
      <c r="AP118">
        <v>1</v>
      </c>
      <c r="AR118" s="101" t="s">
        <v>715</v>
      </c>
      <c r="AS118" s="1">
        <v>39804.4334375</v>
      </c>
      <c r="AT118" t="s">
        <v>716</v>
      </c>
    </row>
    <row r="119" spans="1:46" ht="12.75">
      <c r="A119">
        <v>120</v>
      </c>
      <c r="C119" t="s">
        <v>553</v>
      </c>
      <c r="D119" t="s">
        <v>558</v>
      </c>
      <c r="E119" t="s">
        <v>567</v>
      </c>
      <c r="F119">
        <v>2</v>
      </c>
      <c r="I119">
        <v>4</v>
      </c>
      <c r="J119">
        <v>4</v>
      </c>
      <c r="K119">
        <v>3</v>
      </c>
      <c r="L119">
        <v>3</v>
      </c>
      <c r="M119">
        <v>3</v>
      </c>
      <c r="O119">
        <v>4</v>
      </c>
      <c r="P119">
        <v>3</v>
      </c>
      <c r="Q119">
        <v>4</v>
      </c>
      <c r="R119">
        <v>4</v>
      </c>
      <c r="S119">
        <v>4</v>
      </c>
      <c r="T119">
        <v>5</v>
      </c>
      <c r="U119">
        <v>4</v>
      </c>
      <c r="V119">
        <v>5</v>
      </c>
      <c r="W119">
        <v>3</v>
      </c>
      <c r="Y119">
        <v>4</v>
      </c>
      <c r="Z119">
        <v>2</v>
      </c>
      <c r="AA119">
        <v>2</v>
      </c>
      <c r="AB119">
        <v>4</v>
      </c>
      <c r="AC119">
        <v>1</v>
      </c>
      <c r="AD119">
        <v>1</v>
      </c>
      <c r="AE119">
        <v>3</v>
      </c>
      <c r="AG119">
        <v>3</v>
      </c>
      <c r="AH119" t="s">
        <v>564</v>
      </c>
      <c r="AI119" t="s">
        <v>556</v>
      </c>
      <c r="AL119">
        <v>5</v>
      </c>
      <c r="AM119">
        <v>5</v>
      </c>
      <c r="AO119">
        <v>4</v>
      </c>
      <c r="AP119">
        <v>2</v>
      </c>
      <c r="AR119" s="101" t="s">
        <v>717</v>
      </c>
      <c r="AS119" s="1">
        <v>39804.43462962963</v>
      </c>
      <c r="AT119" t="s">
        <v>562</v>
      </c>
    </row>
    <row r="120" spans="1:46" ht="12.75">
      <c r="A120">
        <v>121</v>
      </c>
      <c r="C120" t="s">
        <v>560</v>
      </c>
      <c r="E120" t="s">
        <v>587</v>
      </c>
      <c r="F120">
        <v>2</v>
      </c>
      <c r="I120">
        <v>5</v>
      </c>
      <c r="J120">
        <v>5</v>
      </c>
      <c r="K120">
        <v>5</v>
      </c>
      <c r="L120">
        <v>5</v>
      </c>
      <c r="M120">
        <v>5</v>
      </c>
      <c r="O120">
        <v>5</v>
      </c>
      <c r="P120">
        <v>4</v>
      </c>
      <c r="Q120">
        <v>4</v>
      </c>
      <c r="R120">
        <v>5</v>
      </c>
      <c r="S120">
        <v>4</v>
      </c>
      <c r="T120">
        <v>5</v>
      </c>
      <c r="U120">
        <v>5</v>
      </c>
      <c r="V120">
        <v>5</v>
      </c>
      <c r="W120">
        <v>5</v>
      </c>
      <c r="Y120">
        <v>1</v>
      </c>
      <c r="Z120">
        <v>5</v>
      </c>
      <c r="AA120">
        <v>5</v>
      </c>
      <c r="AB120">
        <v>1</v>
      </c>
      <c r="AC120">
        <v>1</v>
      </c>
      <c r="AD120">
        <v>5</v>
      </c>
      <c r="AE120">
        <v>5</v>
      </c>
      <c r="AG120">
        <v>5</v>
      </c>
      <c r="AH120" t="s">
        <v>556</v>
      </c>
      <c r="AI120" t="s">
        <v>556</v>
      </c>
      <c r="AL120">
        <v>5</v>
      </c>
      <c r="AM120">
        <v>5</v>
      </c>
      <c r="AO120">
        <v>5</v>
      </c>
      <c r="AP120">
        <v>4</v>
      </c>
      <c r="AR120" s="101" t="s">
        <v>718</v>
      </c>
      <c r="AS120" s="1">
        <v>39804.506886574076</v>
      </c>
      <c r="AT120" t="s">
        <v>719</v>
      </c>
    </row>
    <row r="121" spans="1:46" ht="12.75">
      <c r="A121">
        <v>122</v>
      </c>
      <c r="C121" t="s">
        <v>553</v>
      </c>
      <c r="D121" t="s">
        <v>558</v>
      </c>
      <c r="E121" t="s">
        <v>566</v>
      </c>
      <c r="F121">
        <v>1</v>
      </c>
      <c r="I121">
        <v>3</v>
      </c>
      <c r="J121">
        <v>2</v>
      </c>
      <c r="K121">
        <v>4</v>
      </c>
      <c r="L121">
        <v>4</v>
      </c>
      <c r="M121">
        <v>2</v>
      </c>
      <c r="O121">
        <v>2</v>
      </c>
      <c r="P121">
        <v>3</v>
      </c>
      <c r="Q121">
        <v>3</v>
      </c>
      <c r="R121">
        <v>2</v>
      </c>
      <c r="S121">
        <v>2</v>
      </c>
      <c r="T121">
        <v>3</v>
      </c>
      <c r="U121">
        <v>4</v>
      </c>
      <c r="V121">
        <v>2</v>
      </c>
      <c r="W121">
        <v>2</v>
      </c>
      <c r="Y121">
        <v>4</v>
      </c>
      <c r="Z121">
        <v>2</v>
      </c>
      <c r="AA121">
        <v>4</v>
      </c>
      <c r="AB121">
        <v>4</v>
      </c>
      <c r="AC121">
        <v>4</v>
      </c>
      <c r="AD121">
        <v>1</v>
      </c>
      <c r="AE121">
        <v>1</v>
      </c>
      <c r="AG121">
        <v>4</v>
      </c>
      <c r="AH121" t="s">
        <v>564</v>
      </c>
      <c r="AI121" t="s">
        <v>556</v>
      </c>
      <c r="AL121">
        <v>4</v>
      </c>
      <c r="AM121">
        <v>5</v>
      </c>
      <c r="AO121">
        <v>2</v>
      </c>
      <c r="AS121" s="1">
        <v>39804.54545138889</v>
      </c>
      <c r="AT121" t="s">
        <v>720</v>
      </c>
    </row>
    <row r="122" spans="1:46" ht="12.75">
      <c r="A122">
        <v>123</v>
      </c>
      <c r="C122" t="s">
        <v>553</v>
      </c>
      <c r="D122" t="s">
        <v>574</v>
      </c>
      <c r="E122" t="s">
        <v>581</v>
      </c>
      <c r="F122">
        <v>1</v>
      </c>
      <c r="I122">
        <v>5</v>
      </c>
      <c r="J122">
        <v>3</v>
      </c>
      <c r="K122">
        <v>3</v>
      </c>
      <c r="L122">
        <v>4</v>
      </c>
      <c r="M122">
        <v>4</v>
      </c>
      <c r="O122">
        <v>3</v>
      </c>
      <c r="P122">
        <v>2</v>
      </c>
      <c r="Q122">
        <v>2</v>
      </c>
      <c r="R122">
        <v>4</v>
      </c>
      <c r="S122">
        <v>3</v>
      </c>
      <c r="T122">
        <v>4</v>
      </c>
      <c r="U122">
        <v>3</v>
      </c>
      <c r="V122">
        <v>1</v>
      </c>
      <c r="W122">
        <v>1</v>
      </c>
      <c r="Y122">
        <v>4</v>
      </c>
      <c r="Z122">
        <v>4</v>
      </c>
      <c r="AA122">
        <v>3</v>
      </c>
      <c r="AB122">
        <v>4</v>
      </c>
      <c r="AC122">
        <v>4</v>
      </c>
      <c r="AD122">
        <v>4</v>
      </c>
      <c r="AG122">
        <v>2</v>
      </c>
      <c r="AH122" t="s">
        <v>556</v>
      </c>
      <c r="AI122" t="s">
        <v>556</v>
      </c>
      <c r="AL122">
        <v>3</v>
      </c>
      <c r="AM122">
        <v>3</v>
      </c>
      <c r="AO122">
        <v>4</v>
      </c>
      <c r="AP122">
        <v>3</v>
      </c>
      <c r="AS122" s="1">
        <v>39804.57876157408</v>
      </c>
      <c r="AT122" t="s">
        <v>619</v>
      </c>
    </row>
    <row r="123" spans="1:46" ht="12.75">
      <c r="A123">
        <v>124</v>
      </c>
      <c r="C123" t="s">
        <v>560</v>
      </c>
      <c r="E123" t="s">
        <v>566</v>
      </c>
      <c r="F123">
        <v>3</v>
      </c>
      <c r="I123">
        <v>4</v>
      </c>
      <c r="J123">
        <v>3</v>
      </c>
      <c r="K123">
        <v>4</v>
      </c>
      <c r="L123">
        <v>3</v>
      </c>
      <c r="M123">
        <v>4</v>
      </c>
      <c r="O123">
        <v>4</v>
      </c>
      <c r="P123">
        <v>4</v>
      </c>
      <c r="Q123">
        <v>5</v>
      </c>
      <c r="R123">
        <v>5</v>
      </c>
      <c r="S123">
        <v>4</v>
      </c>
      <c r="T123">
        <v>5</v>
      </c>
      <c r="U123">
        <v>5</v>
      </c>
      <c r="V123">
        <v>4</v>
      </c>
      <c r="W123">
        <v>3</v>
      </c>
      <c r="Y123">
        <v>4</v>
      </c>
      <c r="Z123">
        <v>4</v>
      </c>
      <c r="AA123">
        <v>5</v>
      </c>
      <c r="AB123">
        <v>5</v>
      </c>
      <c r="AC123">
        <v>5</v>
      </c>
      <c r="AD123">
        <v>5</v>
      </c>
      <c r="AE123">
        <v>4</v>
      </c>
      <c r="AH123" t="s">
        <v>564</v>
      </c>
      <c r="AI123" t="s">
        <v>556</v>
      </c>
      <c r="AL123">
        <v>4</v>
      </c>
      <c r="AM123">
        <v>4</v>
      </c>
      <c r="AO123">
        <v>4</v>
      </c>
      <c r="AP123">
        <v>5</v>
      </c>
      <c r="AS123" s="1">
        <v>39804.58660879629</v>
      </c>
      <c r="AT123" t="s">
        <v>721</v>
      </c>
    </row>
    <row r="124" spans="1:46" ht="12.75">
      <c r="A124">
        <v>125</v>
      </c>
      <c r="C124" t="s">
        <v>560</v>
      </c>
      <c r="E124" t="s">
        <v>570</v>
      </c>
      <c r="F124">
        <v>3</v>
      </c>
      <c r="I124">
        <v>3</v>
      </c>
      <c r="J124">
        <v>2</v>
      </c>
      <c r="K124">
        <v>2</v>
      </c>
      <c r="L124">
        <v>3</v>
      </c>
      <c r="M124">
        <v>3</v>
      </c>
      <c r="O124">
        <v>3</v>
      </c>
      <c r="P124">
        <v>3</v>
      </c>
      <c r="Q124">
        <v>3</v>
      </c>
      <c r="R124">
        <v>2</v>
      </c>
      <c r="S124">
        <v>2</v>
      </c>
      <c r="T124">
        <v>4</v>
      </c>
      <c r="U124">
        <v>3</v>
      </c>
      <c r="V124">
        <v>5</v>
      </c>
      <c r="W124">
        <v>5</v>
      </c>
      <c r="Y124">
        <v>5</v>
      </c>
      <c r="Z124">
        <v>5</v>
      </c>
      <c r="AA124">
        <v>5</v>
      </c>
      <c r="AB124">
        <v>5</v>
      </c>
      <c r="AC124">
        <v>5</v>
      </c>
      <c r="AD124">
        <v>5</v>
      </c>
      <c r="AE124">
        <v>4</v>
      </c>
      <c r="AG124">
        <v>3</v>
      </c>
      <c r="AH124" t="s">
        <v>556</v>
      </c>
      <c r="AI124" t="s">
        <v>556</v>
      </c>
      <c r="AL124">
        <v>5</v>
      </c>
      <c r="AM124">
        <v>5</v>
      </c>
      <c r="AO124">
        <v>4</v>
      </c>
      <c r="AP124">
        <v>3</v>
      </c>
      <c r="AS124" s="1">
        <v>39804.70769675926</v>
      </c>
      <c r="AT124" t="s">
        <v>722</v>
      </c>
    </row>
    <row r="125" spans="1:46" ht="12.75">
      <c r="A125">
        <v>126</v>
      </c>
      <c r="C125" t="s">
        <v>553</v>
      </c>
      <c r="D125" t="s">
        <v>574</v>
      </c>
      <c r="E125" t="s">
        <v>585</v>
      </c>
      <c r="F125">
        <v>2</v>
      </c>
      <c r="I125">
        <v>3</v>
      </c>
      <c r="J125">
        <v>4</v>
      </c>
      <c r="K125">
        <v>3</v>
      </c>
      <c r="L125">
        <v>3</v>
      </c>
      <c r="M125">
        <v>4</v>
      </c>
      <c r="O125">
        <v>4</v>
      </c>
      <c r="P125">
        <v>4</v>
      </c>
      <c r="Q125">
        <v>3</v>
      </c>
      <c r="R125">
        <v>3</v>
      </c>
      <c r="S125">
        <v>3</v>
      </c>
      <c r="T125">
        <v>4</v>
      </c>
      <c r="U125">
        <v>4</v>
      </c>
      <c r="V125">
        <v>2</v>
      </c>
      <c r="W125">
        <v>2</v>
      </c>
      <c r="Y125">
        <v>4</v>
      </c>
      <c r="Z125">
        <v>3</v>
      </c>
      <c r="AA125">
        <v>4</v>
      </c>
      <c r="AB125">
        <v>3</v>
      </c>
      <c r="AC125">
        <v>4</v>
      </c>
      <c r="AD125">
        <v>5</v>
      </c>
      <c r="AE125">
        <v>3</v>
      </c>
      <c r="AG125">
        <v>4</v>
      </c>
      <c r="AH125" t="s">
        <v>556</v>
      </c>
      <c r="AI125" t="s">
        <v>556</v>
      </c>
      <c r="AL125">
        <v>4</v>
      </c>
      <c r="AM125">
        <v>4</v>
      </c>
      <c r="AO125">
        <v>4</v>
      </c>
      <c r="AP125">
        <v>4</v>
      </c>
      <c r="AS125" s="1">
        <v>39804.73668981482</v>
      </c>
      <c r="AT125" t="s">
        <v>723</v>
      </c>
    </row>
    <row r="126" spans="1:46" ht="12.75">
      <c r="A126">
        <v>127</v>
      </c>
      <c r="C126" t="s">
        <v>553</v>
      </c>
      <c r="D126" t="s">
        <v>574</v>
      </c>
      <c r="E126" t="s">
        <v>620</v>
      </c>
      <c r="F126">
        <v>1</v>
      </c>
      <c r="I126">
        <v>5</v>
      </c>
      <c r="J126">
        <v>4</v>
      </c>
      <c r="K126">
        <v>3</v>
      </c>
      <c r="L126">
        <v>2</v>
      </c>
      <c r="M126">
        <v>1</v>
      </c>
      <c r="O126">
        <v>5</v>
      </c>
      <c r="P126">
        <v>5</v>
      </c>
      <c r="Q126">
        <v>1</v>
      </c>
      <c r="R126">
        <v>3</v>
      </c>
      <c r="S126">
        <v>4</v>
      </c>
      <c r="T126">
        <v>5</v>
      </c>
      <c r="U126">
        <v>4</v>
      </c>
      <c r="V126">
        <v>1</v>
      </c>
      <c r="W126">
        <v>1</v>
      </c>
      <c r="Y126">
        <v>3</v>
      </c>
      <c r="Z126">
        <v>1</v>
      </c>
      <c r="AA126">
        <v>5</v>
      </c>
      <c r="AB126">
        <v>5</v>
      </c>
      <c r="AC126">
        <v>1</v>
      </c>
      <c r="AD126">
        <v>1</v>
      </c>
      <c r="AE126">
        <v>3</v>
      </c>
      <c r="AG126">
        <v>3</v>
      </c>
      <c r="AH126" t="s">
        <v>556</v>
      </c>
      <c r="AI126" t="s">
        <v>556</v>
      </c>
      <c r="AL126">
        <v>5</v>
      </c>
      <c r="AM126">
        <v>5</v>
      </c>
      <c r="AO126">
        <v>4</v>
      </c>
      <c r="AP126">
        <v>4</v>
      </c>
      <c r="AR126" s="101" t="s">
        <v>724</v>
      </c>
      <c r="AS126" s="1">
        <v>39804.74841435185</v>
      </c>
      <c r="AT126" t="s">
        <v>725</v>
      </c>
    </row>
    <row r="127" spans="1:46" ht="12.75">
      <c r="A127">
        <v>128</v>
      </c>
      <c r="C127" t="s">
        <v>560</v>
      </c>
      <c r="D127" t="s">
        <v>554</v>
      </c>
      <c r="E127" t="s">
        <v>641</v>
      </c>
      <c r="F127">
        <v>3</v>
      </c>
      <c r="I127">
        <v>4</v>
      </c>
      <c r="J127">
        <v>4</v>
      </c>
      <c r="K127">
        <v>4</v>
      </c>
      <c r="L127">
        <v>4</v>
      </c>
      <c r="M127">
        <v>4</v>
      </c>
      <c r="O127">
        <v>4</v>
      </c>
      <c r="P127">
        <v>5</v>
      </c>
      <c r="Q127">
        <v>3</v>
      </c>
      <c r="R127">
        <v>4</v>
      </c>
      <c r="S127">
        <v>4</v>
      </c>
      <c r="T127">
        <v>5</v>
      </c>
      <c r="U127">
        <v>3</v>
      </c>
      <c r="V127">
        <v>4</v>
      </c>
      <c r="W127">
        <v>4</v>
      </c>
      <c r="Y127">
        <v>4</v>
      </c>
      <c r="Z127">
        <v>4</v>
      </c>
      <c r="AA127">
        <v>3</v>
      </c>
      <c r="AB127">
        <v>5</v>
      </c>
      <c r="AC127">
        <v>5</v>
      </c>
      <c r="AD127">
        <v>5</v>
      </c>
      <c r="AE127">
        <v>3</v>
      </c>
      <c r="AG127">
        <v>3</v>
      </c>
      <c r="AH127" t="s">
        <v>556</v>
      </c>
      <c r="AI127" t="s">
        <v>556</v>
      </c>
      <c r="AL127">
        <v>3</v>
      </c>
      <c r="AM127">
        <v>4</v>
      </c>
      <c r="AO127">
        <v>4</v>
      </c>
      <c r="AP127">
        <v>4</v>
      </c>
      <c r="AS127" s="1">
        <v>39804.77384259259</v>
      </c>
      <c r="AT127" t="s">
        <v>726</v>
      </c>
    </row>
    <row r="128" spans="1:46" ht="12.75">
      <c r="A128">
        <v>129</v>
      </c>
      <c r="C128" t="s">
        <v>553</v>
      </c>
      <c r="D128" t="s">
        <v>574</v>
      </c>
      <c r="E128" t="s">
        <v>624</v>
      </c>
      <c r="F128">
        <v>2</v>
      </c>
      <c r="I128">
        <v>3</v>
      </c>
      <c r="J128">
        <v>3</v>
      </c>
      <c r="K128">
        <v>3</v>
      </c>
      <c r="L128">
        <v>3</v>
      </c>
      <c r="M128">
        <v>3</v>
      </c>
      <c r="O128">
        <v>2</v>
      </c>
      <c r="P128">
        <v>1</v>
      </c>
      <c r="Q128">
        <v>1</v>
      </c>
      <c r="R128">
        <v>1</v>
      </c>
      <c r="S128">
        <v>1</v>
      </c>
      <c r="T128">
        <v>3</v>
      </c>
      <c r="U128">
        <v>1</v>
      </c>
      <c r="V128">
        <v>5</v>
      </c>
      <c r="Y128">
        <v>3</v>
      </c>
      <c r="Z128">
        <v>3</v>
      </c>
      <c r="AA128">
        <v>3</v>
      </c>
      <c r="AB128">
        <v>3</v>
      </c>
      <c r="AC128">
        <v>1</v>
      </c>
      <c r="AD128">
        <v>1</v>
      </c>
      <c r="AE128">
        <v>1</v>
      </c>
      <c r="AG128">
        <v>3</v>
      </c>
      <c r="AH128" t="s">
        <v>556</v>
      </c>
      <c r="AI128" t="s">
        <v>556</v>
      </c>
      <c r="AL128">
        <v>3</v>
      </c>
      <c r="AM128">
        <v>1</v>
      </c>
      <c r="AO128">
        <v>3</v>
      </c>
      <c r="AP128">
        <v>2</v>
      </c>
      <c r="AR128" t="s">
        <v>727</v>
      </c>
      <c r="AS128" s="1">
        <v>39804.85619212963</v>
      </c>
      <c r="AT128" t="s">
        <v>728</v>
      </c>
    </row>
    <row r="129" spans="1:46" ht="12.75">
      <c r="A129">
        <v>130</v>
      </c>
      <c r="C129" t="s">
        <v>553</v>
      </c>
      <c r="D129" t="s">
        <v>574</v>
      </c>
      <c r="E129" t="s">
        <v>575</v>
      </c>
      <c r="F129">
        <v>1</v>
      </c>
      <c r="I129">
        <v>4</v>
      </c>
      <c r="J129">
        <v>4</v>
      </c>
      <c r="K129">
        <v>4</v>
      </c>
      <c r="L129">
        <v>1</v>
      </c>
      <c r="M129">
        <v>2</v>
      </c>
      <c r="O129">
        <v>2</v>
      </c>
      <c r="P129">
        <v>3</v>
      </c>
      <c r="Q129">
        <v>3</v>
      </c>
      <c r="R129">
        <v>3</v>
      </c>
      <c r="S129">
        <v>3</v>
      </c>
      <c r="T129">
        <v>4</v>
      </c>
      <c r="U129">
        <v>3</v>
      </c>
      <c r="V129">
        <v>2</v>
      </c>
      <c r="W129">
        <v>2</v>
      </c>
      <c r="Y129">
        <v>4</v>
      </c>
      <c r="Z129">
        <v>5</v>
      </c>
      <c r="AA129">
        <v>5</v>
      </c>
      <c r="AB129">
        <v>4</v>
      </c>
      <c r="AC129">
        <v>4</v>
      </c>
      <c r="AD129">
        <v>4</v>
      </c>
      <c r="AE129">
        <v>2</v>
      </c>
      <c r="AG129">
        <v>1</v>
      </c>
      <c r="AH129" t="s">
        <v>564</v>
      </c>
      <c r="AI129" t="s">
        <v>556</v>
      </c>
      <c r="AL129">
        <v>2</v>
      </c>
      <c r="AM129">
        <v>3</v>
      </c>
      <c r="AO129">
        <v>3</v>
      </c>
      <c r="AP129">
        <v>3</v>
      </c>
      <c r="AS129" s="1">
        <v>39805.43543981481</v>
      </c>
      <c r="AT129" t="s">
        <v>729</v>
      </c>
    </row>
    <row r="130" spans="1:46" ht="12.75">
      <c r="A130">
        <v>131</v>
      </c>
      <c r="C130" t="s">
        <v>553</v>
      </c>
      <c r="D130" t="s">
        <v>558</v>
      </c>
      <c r="E130" t="s">
        <v>621</v>
      </c>
      <c r="F130">
        <v>1</v>
      </c>
      <c r="I130">
        <v>4</v>
      </c>
      <c r="J130">
        <v>3</v>
      </c>
      <c r="K130">
        <v>4</v>
      </c>
      <c r="L130">
        <v>4</v>
      </c>
      <c r="M130">
        <v>4</v>
      </c>
      <c r="O130">
        <v>4</v>
      </c>
      <c r="P130">
        <v>3</v>
      </c>
      <c r="Q130">
        <v>3</v>
      </c>
      <c r="R130">
        <v>3</v>
      </c>
      <c r="S130">
        <v>4</v>
      </c>
      <c r="T130">
        <v>4</v>
      </c>
      <c r="U130">
        <v>4</v>
      </c>
      <c r="V130">
        <v>5</v>
      </c>
      <c r="W130">
        <v>4</v>
      </c>
      <c r="Y130">
        <v>5</v>
      </c>
      <c r="Z130">
        <v>3</v>
      </c>
      <c r="AA130">
        <v>4</v>
      </c>
      <c r="AB130">
        <v>4</v>
      </c>
      <c r="AC130">
        <v>5</v>
      </c>
      <c r="AD130">
        <v>5</v>
      </c>
      <c r="AE130">
        <v>5</v>
      </c>
      <c r="AG130">
        <v>5</v>
      </c>
      <c r="AH130" t="s">
        <v>564</v>
      </c>
      <c r="AI130" t="s">
        <v>556</v>
      </c>
      <c r="AL130">
        <v>3</v>
      </c>
      <c r="AM130">
        <v>3</v>
      </c>
      <c r="AO130">
        <v>4</v>
      </c>
      <c r="AS130" s="1">
        <v>39805.49534722222</v>
      </c>
      <c r="AT130" t="s">
        <v>730</v>
      </c>
    </row>
    <row r="131" spans="1:46" ht="12.75">
      <c r="A131">
        <v>132</v>
      </c>
      <c r="I131">
        <v>4</v>
      </c>
      <c r="J131">
        <v>3</v>
      </c>
      <c r="K131">
        <v>2</v>
      </c>
      <c r="L131">
        <v>4</v>
      </c>
      <c r="M131">
        <v>4</v>
      </c>
      <c r="O131">
        <v>4</v>
      </c>
      <c r="P131">
        <v>2</v>
      </c>
      <c r="Q131">
        <v>2</v>
      </c>
      <c r="R131">
        <v>4</v>
      </c>
      <c r="S131">
        <v>3</v>
      </c>
      <c r="T131">
        <v>4</v>
      </c>
      <c r="U131">
        <v>3</v>
      </c>
      <c r="V131">
        <v>3</v>
      </c>
      <c r="W131">
        <v>3</v>
      </c>
      <c r="Y131">
        <v>4</v>
      </c>
      <c r="Z131">
        <v>3</v>
      </c>
      <c r="AA131">
        <v>4</v>
      </c>
      <c r="AB131">
        <v>4</v>
      </c>
      <c r="AC131">
        <v>4</v>
      </c>
      <c r="AE131">
        <v>4</v>
      </c>
      <c r="AG131">
        <v>2</v>
      </c>
      <c r="AH131" t="s">
        <v>556</v>
      </c>
      <c r="AI131" t="s">
        <v>556</v>
      </c>
      <c r="AL131">
        <v>4</v>
      </c>
      <c r="AM131">
        <v>3</v>
      </c>
      <c r="AO131">
        <v>3</v>
      </c>
      <c r="AP131">
        <v>4</v>
      </c>
      <c r="AS131" s="1">
        <v>39805.54020833333</v>
      </c>
      <c r="AT131" t="s">
        <v>562</v>
      </c>
    </row>
    <row r="132" spans="1:46" ht="12.75">
      <c r="A132">
        <v>133</v>
      </c>
      <c r="C132" t="s">
        <v>553</v>
      </c>
      <c r="D132" t="s">
        <v>574</v>
      </c>
      <c r="E132" t="s">
        <v>580</v>
      </c>
      <c r="F132">
        <v>3</v>
      </c>
      <c r="I132">
        <v>3</v>
      </c>
      <c r="J132">
        <v>3</v>
      </c>
      <c r="K132">
        <v>4</v>
      </c>
      <c r="L132">
        <v>4</v>
      </c>
      <c r="M132">
        <v>4</v>
      </c>
      <c r="O132">
        <v>5</v>
      </c>
      <c r="P132">
        <v>4</v>
      </c>
      <c r="Q132">
        <v>3</v>
      </c>
      <c r="R132">
        <v>4</v>
      </c>
      <c r="S132">
        <v>3</v>
      </c>
      <c r="T132">
        <v>3</v>
      </c>
      <c r="U132">
        <v>5</v>
      </c>
      <c r="V132">
        <v>3</v>
      </c>
      <c r="W132">
        <v>3</v>
      </c>
      <c r="Y132">
        <v>1</v>
      </c>
      <c r="Z132">
        <v>1</v>
      </c>
      <c r="AA132">
        <v>4</v>
      </c>
      <c r="AB132">
        <v>4</v>
      </c>
      <c r="AC132">
        <v>4</v>
      </c>
      <c r="AD132">
        <v>5</v>
      </c>
      <c r="AE132">
        <v>1</v>
      </c>
      <c r="AG132">
        <v>2</v>
      </c>
      <c r="AH132" t="s">
        <v>564</v>
      </c>
      <c r="AI132" t="s">
        <v>556</v>
      </c>
      <c r="AL132">
        <v>3</v>
      </c>
      <c r="AM132">
        <v>3</v>
      </c>
      <c r="AO132">
        <v>4</v>
      </c>
      <c r="AP132">
        <v>3</v>
      </c>
      <c r="AR132" s="101" t="s">
        <v>731</v>
      </c>
      <c r="AS132" s="1">
        <v>39805.667650462965</v>
      </c>
      <c r="AT132" t="s">
        <v>732</v>
      </c>
    </row>
    <row r="133" spans="1:46" ht="12.75">
      <c r="A133">
        <v>134</v>
      </c>
      <c r="C133" t="s">
        <v>553</v>
      </c>
      <c r="D133" t="s">
        <v>574</v>
      </c>
      <c r="E133" t="s">
        <v>580</v>
      </c>
      <c r="F133">
        <v>3</v>
      </c>
      <c r="I133">
        <v>3</v>
      </c>
      <c r="J133">
        <v>3</v>
      </c>
      <c r="K133">
        <v>4</v>
      </c>
      <c r="L133">
        <v>4</v>
      </c>
      <c r="M133">
        <v>4</v>
      </c>
      <c r="O133">
        <v>5</v>
      </c>
      <c r="P133">
        <v>4</v>
      </c>
      <c r="Q133">
        <v>3</v>
      </c>
      <c r="R133">
        <v>4</v>
      </c>
      <c r="S133">
        <v>3</v>
      </c>
      <c r="T133">
        <v>3</v>
      </c>
      <c r="U133">
        <v>5</v>
      </c>
      <c r="V133">
        <v>3</v>
      </c>
      <c r="W133">
        <v>3</v>
      </c>
      <c r="Y133">
        <v>1</v>
      </c>
      <c r="Z133">
        <v>1</v>
      </c>
      <c r="AA133">
        <v>4</v>
      </c>
      <c r="AB133">
        <v>4</v>
      </c>
      <c r="AC133">
        <v>4</v>
      </c>
      <c r="AD133">
        <v>5</v>
      </c>
      <c r="AE133">
        <v>1</v>
      </c>
      <c r="AG133">
        <v>2</v>
      </c>
      <c r="AH133" t="s">
        <v>564</v>
      </c>
      <c r="AI133" t="s">
        <v>556</v>
      </c>
      <c r="AL133">
        <v>3</v>
      </c>
      <c r="AM133">
        <v>3</v>
      </c>
      <c r="AO133">
        <v>4</v>
      </c>
      <c r="AP133">
        <v>3</v>
      </c>
      <c r="AR133" s="101" t="s">
        <v>731</v>
      </c>
      <c r="AS133" s="1">
        <v>39805.6678125</v>
      </c>
      <c r="AT133" t="s">
        <v>732</v>
      </c>
    </row>
    <row r="134" spans="1:46" ht="12.75">
      <c r="A134">
        <v>135</v>
      </c>
      <c r="C134" t="s">
        <v>553</v>
      </c>
      <c r="D134" t="s">
        <v>574</v>
      </c>
      <c r="E134" t="s">
        <v>580</v>
      </c>
      <c r="F134">
        <v>2</v>
      </c>
      <c r="I134">
        <v>5</v>
      </c>
      <c r="J134">
        <v>5</v>
      </c>
      <c r="K134">
        <v>5</v>
      </c>
      <c r="L134">
        <v>5</v>
      </c>
      <c r="M134">
        <v>5</v>
      </c>
      <c r="O134">
        <v>5</v>
      </c>
      <c r="P134">
        <v>5</v>
      </c>
      <c r="Q134">
        <v>5</v>
      </c>
      <c r="R134">
        <v>5</v>
      </c>
      <c r="S134">
        <v>5</v>
      </c>
      <c r="T134">
        <v>5</v>
      </c>
      <c r="U134">
        <v>5</v>
      </c>
      <c r="V134">
        <v>5</v>
      </c>
      <c r="W134">
        <v>5</v>
      </c>
      <c r="Y134">
        <v>1</v>
      </c>
      <c r="Z134">
        <v>1</v>
      </c>
      <c r="AA134">
        <v>3</v>
      </c>
      <c r="AB134">
        <v>1</v>
      </c>
      <c r="AC134">
        <v>1</v>
      </c>
      <c r="AD134">
        <v>1</v>
      </c>
      <c r="AE134">
        <v>1</v>
      </c>
      <c r="AG134">
        <v>1</v>
      </c>
      <c r="AH134" t="s">
        <v>564</v>
      </c>
      <c r="AI134" t="s">
        <v>556</v>
      </c>
      <c r="AL134">
        <v>1</v>
      </c>
      <c r="AM134">
        <v>1</v>
      </c>
      <c r="AO134">
        <v>3</v>
      </c>
      <c r="AP134">
        <v>3</v>
      </c>
      <c r="AR134" t="s">
        <v>733</v>
      </c>
      <c r="AS134" s="1">
        <v>39805.673414351855</v>
      </c>
      <c r="AT134" t="s">
        <v>732</v>
      </c>
    </row>
    <row r="135" spans="1:46" ht="12.75">
      <c r="A135">
        <v>136</v>
      </c>
      <c r="C135" t="s">
        <v>553</v>
      </c>
      <c r="D135" t="s">
        <v>558</v>
      </c>
      <c r="E135" t="s">
        <v>602</v>
      </c>
      <c r="F135">
        <v>1</v>
      </c>
      <c r="I135">
        <v>4</v>
      </c>
      <c r="J135">
        <v>3</v>
      </c>
      <c r="K135">
        <v>4</v>
      </c>
      <c r="L135">
        <v>5</v>
      </c>
      <c r="M135">
        <v>3</v>
      </c>
      <c r="O135">
        <v>4</v>
      </c>
      <c r="P135">
        <v>3</v>
      </c>
      <c r="Q135">
        <v>2</v>
      </c>
      <c r="R135">
        <v>3</v>
      </c>
      <c r="S135">
        <v>3</v>
      </c>
      <c r="T135">
        <v>3</v>
      </c>
      <c r="U135">
        <v>3</v>
      </c>
      <c r="V135">
        <v>4</v>
      </c>
      <c r="W135">
        <v>2</v>
      </c>
      <c r="Y135">
        <v>5</v>
      </c>
      <c r="Z135">
        <v>2</v>
      </c>
      <c r="AA135">
        <v>3</v>
      </c>
      <c r="AB135">
        <v>4</v>
      </c>
      <c r="AC135">
        <v>4</v>
      </c>
      <c r="AD135">
        <v>5</v>
      </c>
      <c r="AE135">
        <v>3</v>
      </c>
      <c r="AG135">
        <v>3</v>
      </c>
      <c r="AH135" t="s">
        <v>556</v>
      </c>
      <c r="AI135" t="s">
        <v>556</v>
      </c>
      <c r="AL135">
        <v>3</v>
      </c>
      <c r="AM135">
        <v>3</v>
      </c>
      <c r="AO135">
        <v>3</v>
      </c>
      <c r="AP135">
        <v>4</v>
      </c>
      <c r="AR135" s="101" t="s">
        <v>734</v>
      </c>
      <c r="AS135" s="1">
        <v>39805.789513888885</v>
      </c>
      <c r="AT135" t="s">
        <v>735</v>
      </c>
    </row>
    <row r="136" spans="1:46" ht="12.75">
      <c r="A136">
        <v>137</v>
      </c>
      <c r="C136" t="s">
        <v>553</v>
      </c>
      <c r="D136" t="s">
        <v>558</v>
      </c>
      <c r="E136" t="s">
        <v>577</v>
      </c>
      <c r="F136">
        <v>1</v>
      </c>
      <c r="I136">
        <v>4</v>
      </c>
      <c r="J136">
        <v>4</v>
      </c>
      <c r="K136">
        <v>4</v>
      </c>
      <c r="L136">
        <v>4</v>
      </c>
      <c r="M136">
        <v>4</v>
      </c>
      <c r="O136">
        <v>4</v>
      </c>
      <c r="P136">
        <v>5</v>
      </c>
      <c r="Q136">
        <v>5</v>
      </c>
      <c r="R136">
        <v>4</v>
      </c>
      <c r="S136">
        <v>4</v>
      </c>
      <c r="T136">
        <v>3</v>
      </c>
      <c r="U136">
        <v>3</v>
      </c>
      <c r="V136">
        <v>3</v>
      </c>
      <c r="W136">
        <v>5</v>
      </c>
      <c r="Y136">
        <v>4</v>
      </c>
      <c r="Z136">
        <v>2</v>
      </c>
      <c r="AA136">
        <v>3</v>
      </c>
      <c r="AB136">
        <v>4</v>
      </c>
      <c r="AC136">
        <v>2</v>
      </c>
      <c r="AD136">
        <v>4</v>
      </c>
      <c r="AE136">
        <v>1</v>
      </c>
      <c r="AG136">
        <v>2</v>
      </c>
      <c r="AH136" t="s">
        <v>564</v>
      </c>
      <c r="AI136" t="s">
        <v>564</v>
      </c>
      <c r="AJ136">
        <v>5</v>
      </c>
      <c r="AL136">
        <v>4</v>
      </c>
      <c r="AM136">
        <v>5</v>
      </c>
      <c r="AO136">
        <v>4</v>
      </c>
      <c r="AP136">
        <v>4</v>
      </c>
      <c r="AR136" s="101" t="s">
        <v>736</v>
      </c>
      <c r="AS136" s="1">
        <v>39805.8775</v>
      </c>
      <c r="AT136" t="s">
        <v>737</v>
      </c>
    </row>
    <row r="137" spans="1:46" ht="12.75">
      <c r="A137">
        <v>138</v>
      </c>
      <c r="C137" t="s">
        <v>553</v>
      </c>
      <c r="D137" t="s">
        <v>574</v>
      </c>
      <c r="E137" t="s">
        <v>585</v>
      </c>
      <c r="F137">
        <v>4</v>
      </c>
      <c r="I137">
        <v>5</v>
      </c>
      <c r="J137">
        <v>5</v>
      </c>
      <c r="K137">
        <v>5</v>
      </c>
      <c r="L137">
        <v>5</v>
      </c>
      <c r="M137">
        <v>5</v>
      </c>
      <c r="O137">
        <v>5</v>
      </c>
      <c r="P137">
        <v>1</v>
      </c>
      <c r="Q137">
        <v>1</v>
      </c>
      <c r="R137">
        <v>3</v>
      </c>
      <c r="S137">
        <v>2</v>
      </c>
      <c r="T137">
        <v>1</v>
      </c>
      <c r="U137">
        <v>5</v>
      </c>
      <c r="V137">
        <v>1</v>
      </c>
      <c r="W137">
        <v>1</v>
      </c>
      <c r="Y137">
        <v>2</v>
      </c>
      <c r="Z137">
        <v>4</v>
      </c>
      <c r="AA137">
        <v>4</v>
      </c>
      <c r="AB137">
        <v>5</v>
      </c>
      <c r="AC137">
        <v>4</v>
      </c>
      <c r="AD137">
        <v>5</v>
      </c>
      <c r="AE137">
        <v>1</v>
      </c>
      <c r="AG137">
        <v>1</v>
      </c>
      <c r="AH137" t="s">
        <v>564</v>
      </c>
      <c r="AI137" t="s">
        <v>564</v>
      </c>
      <c r="AJ137">
        <v>2</v>
      </c>
      <c r="AL137">
        <v>1</v>
      </c>
      <c r="AM137">
        <v>1</v>
      </c>
      <c r="AO137">
        <v>3</v>
      </c>
      <c r="AP137">
        <v>3</v>
      </c>
      <c r="AR137" s="101" t="s">
        <v>738</v>
      </c>
      <c r="AS137" s="1">
        <v>39805.94054398148</v>
      </c>
      <c r="AT137" t="s">
        <v>739</v>
      </c>
    </row>
    <row r="138" spans="1:46" ht="12.75">
      <c r="A138">
        <v>139</v>
      </c>
      <c r="C138" t="s">
        <v>560</v>
      </c>
      <c r="D138" t="s">
        <v>554</v>
      </c>
      <c r="E138" t="s">
        <v>585</v>
      </c>
      <c r="F138">
        <v>2</v>
      </c>
      <c r="I138">
        <v>5</v>
      </c>
      <c r="J138">
        <v>4</v>
      </c>
      <c r="K138">
        <v>4</v>
      </c>
      <c r="L138">
        <v>4</v>
      </c>
      <c r="M138">
        <v>1</v>
      </c>
      <c r="O138">
        <v>4</v>
      </c>
      <c r="P138">
        <v>2</v>
      </c>
      <c r="Q138">
        <v>1</v>
      </c>
      <c r="R138">
        <v>3</v>
      </c>
      <c r="S138">
        <v>1</v>
      </c>
      <c r="T138">
        <v>1</v>
      </c>
      <c r="U138">
        <v>4</v>
      </c>
      <c r="V138">
        <v>1</v>
      </c>
      <c r="W138">
        <v>1</v>
      </c>
      <c r="Y138">
        <v>1</v>
      </c>
      <c r="Z138">
        <v>5</v>
      </c>
      <c r="AA138">
        <v>5</v>
      </c>
      <c r="AB138">
        <v>5</v>
      </c>
      <c r="AC138">
        <v>5</v>
      </c>
      <c r="AD138">
        <v>5</v>
      </c>
      <c r="AE138">
        <v>5</v>
      </c>
      <c r="AG138">
        <v>2</v>
      </c>
      <c r="AH138" t="s">
        <v>564</v>
      </c>
      <c r="AI138" t="s">
        <v>556</v>
      </c>
      <c r="AL138">
        <v>1</v>
      </c>
      <c r="AM138">
        <v>1</v>
      </c>
      <c r="AO138">
        <v>3</v>
      </c>
      <c r="AP138">
        <v>2</v>
      </c>
      <c r="AR138" s="101" t="s">
        <v>740</v>
      </c>
      <c r="AS138" s="1">
        <v>39806.551412037035</v>
      </c>
      <c r="AT138" t="s">
        <v>741</v>
      </c>
    </row>
    <row r="139" spans="1:46" ht="12.75">
      <c r="A139">
        <v>140</v>
      </c>
      <c r="C139" t="s">
        <v>617</v>
      </c>
      <c r="E139" t="s">
        <v>602</v>
      </c>
      <c r="F139">
        <v>4</v>
      </c>
      <c r="I139">
        <v>1</v>
      </c>
      <c r="J139">
        <v>3</v>
      </c>
      <c r="K139">
        <v>3</v>
      </c>
      <c r="L139">
        <v>1</v>
      </c>
      <c r="M139">
        <v>1</v>
      </c>
      <c r="O139">
        <v>4</v>
      </c>
      <c r="P139">
        <v>3</v>
      </c>
      <c r="Q139">
        <v>1</v>
      </c>
      <c r="R139">
        <v>4</v>
      </c>
      <c r="S139">
        <v>2</v>
      </c>
      <c r="T139">
        <v>4</v>
      </c>
      <c r="U139">
        <v>4</v>
      </c>
      <c r="V139">
        <v>4</v>
      </c>
      <c r="W139">
        <v>3</v>
      </c>
      <c r="Y139">
        <v>5</v>
      </c>
      <c r="Z139">
        <v>3</v>
      </c>
      <c r="AA139">
        <v>3</v>
      </c>
      <c r="AB139">
        <v>4</v>
      </c>
      <c r="AC139">
        <v>2</v>
      </c>
      <c r="AD139">
        <v>5</v>
      </c>
      <c r="AE139">
        <v>2</v>
      </c>
      <c r="AG139">
        <v>4</v>
      </c>
      <c r="AH139" t="s">
        <v>564</v>
      </c>
      <c r="AI139" t="s">
        <v>564</v>
      </c>
      <c r="AJ139">
        <v>3</v>
      </c>
      <c r="AL139">
        <v>5</v>
      </c>
      <c r="AM139">
        <v>5</v>
      </c>
      <c r="AO139">
        <v>3</v>
      </c>
      <c r="AP139">
        <v>4</v>
      </c>
      <c r="AS139" s="1">
        <v>39806.999814814815</v>
      </c>
      <c r="AT139" t="s">
        <v>742</v>
      </c>
    </row>
    <row r="140" spans="1:46" ht="12.75">
      <c r="A140">
        <v>141</v>
      </c>
      <c r="C140" t="s">
        <v>553</v>
      </c>
      <c r="D140" t="s">
        <v>554</v>
      </c>
      <c r="E140" t="s">
        <v>629</v>
      </c>
      <c r="F140">
        <v>1</v>
      </c>
      <c r="I140">
        <v>3</v>
      </c>
      <c r="J140">
        <v>1</v>
      </c>
      <c r="K140">
        <v>1</v>
      </c>
      <c r="L140">
        <v>1</v>
      </c>
      <c r="M140">
        <v>2</v>
      </c>
      <c r="O140">
        <v>3</v>
      </c>
      <c r="P140">
        <v>2</v>
      </c>
      <c r="Q140">
        <v>2</v>
      </c>
      <c r="R140">
        <v>2</v>
      </c>
      <c r="S140">
        <v>2</v>
      </c>
      <c r="T140">
        <v>5</v>
      </c>
      <c r="U140">
        <v>4</v>
      </c>
      <c r="V140">
        <v>4</v>
      </c>
      <c r="W140">
        <v>3</v>
      </c>
      <c r="Y140">
        <v>5</v>
      </c>
      <c r="Z140">
        <v>2</v>
      </c>
      <c r="AA140">
        <v>2</v>
      </c>
      <c r="AB140">
        <v>4</v>
      </c>
      <c r="AC140">
        <v>4</v>
      </c>
      <c r="AD140">
        <v>4</v>
      </c>
      <c r="AE140">
        <v>2</v>
      </c>
      <c r="AG140">
        <v>1</v>
      </c>
      <c r="AH140" t="s">
        <v>556</v>
      </c>
      <c r="AI140" t="s">
        <v>556</v>
      </c>
      <c r="AL140">
        <v>3</v>
      </c>
      <c r="AM140">
        <v>1</v>
      </c>
      <c r="AO140">
        <v>3</v>
      </c>
      <c r="AP140">
        <v>3</v>
      </c>
      <c r="AS140" s="1">
        <v>39807.44001157407</v>
      </c>
      <c r="AT140" t="s">
        <v>743</v>
      </c>
    </row>
    <row r="141" spans="1:46" ht="12.75">
      <c r="A141">
        <v>142</v>
      </c>
      <c r="C141" t="s">
        <v>553</v>
      </c>
      <c r="D141" t="s">
        <v>574</v>
      </c>
      <c r="E141" t="s">
        <v>602</v>
      </c>
      <c r="F141">
        <v>2</v>
      </c>
      <c r="I141">
        <v>2</v>
      </c>
      <c r="J141">
        <v>2</v>
      </c>
      <c r="K141">
        <v>2</v>
      </c>
      <c r="L141">
        <v>2</v>
      </c>
      <c r="M141">
        <v>2</v>
      </c>
      <c r="O141">
        <v>4</v>
      </c>
      <c r="P141">
        <v>4</v>
      </c>
      <c r="Q141">
        <v>4</v>
      </c>
      <c r="R141">
        <v>4</v>
      </c>
      <c r="S141">
        <v>4</v>
      </c>
      <c r="T141">
        <v>4</v>
      </c>
      <c r="U141">
        <v>4</v>
      </c>
      <c r="V141">
        <v>4</v>
      </c>
      <c r="W141">
        <v>3</v>
      </c>
      <c r="Y141">
        <v>3</v>
      </c>
      <c r="Z141">
        <v>2</v>
      </c>
      <c r="AA141">
        <v>2</v>
      </c>
      <c r="AB141">
        <v>4</v>
      </c>
      <c r="AC141">
        <v>3</v>
      </c>
      <c r="AD141">
        <v>4</v>
      </c>
      <c r="AE141">
        <v>3</v>
      </c>
      <c r="AG141">
        <v>4</v>
      </c>
      <c r="AH141" t="s">
        <v>556</v>
      </c>
      <c r="AI141" t="s">
        <v>556</v>
      </c>
      <c r="AL141">
        <v>4</v>
      </c>
      <c r="AM141">
        <v>4</v>
      </c>
      <c r="AO141">
        <v>3</v>
      </c>
      <c r="AP141">
        <v>4</v>
      </c>
      <c r="AS141" s="1">
        <v>39807.69206018518</v>
      </c>
      <c r="AT141" t="s">
        <v>744</v>
      </c>
    </row>
    <row r="142" spans="1:46" ht="12.75">
      <c r="A142">
        <v>143</v>
      </c>
      <c r="C142" t="s">
        <v>553</v>
      </c>
      <c r="D142" t="s">
        <v>554</v>
      </c>
      <c r="E142" t="s">
        <v>567</v>
      </c>
      <c r="F142">
        <v>2</v>
      </c>
      <c r="I142">
        <v>5</v>
      </c>
      <c r="J142">
        <v>4</v>
      </c>
      <c r="K142">
        <v>4</v>
      </c>
      <c r="L142">
        <v>5</v>
      </c>
      <c r="M142">
        <v>4</v>
      </c>
      <c r="O142">
        <v>4</v>
      </c>
      <c r="P142">
        <v>4</v>
      </c>
      <c r="Q142">
        <v>4</v>
      </c>
      <c r="R142">
        <v>5</v>
      </c>
      <c r="S142">
        <v>3</v>
      </c>
      <c r="T142">
        <v>5</v>
      </c>
      <c r="U142">
        <v>5</v>
      </c>
      <c r="V142">
        <v>5</v>
      </c>
      <c r="W142">
        <v>5</v>
      </c>
      <c r="Y142">
        <v>5</v>
      </c>
      <c r="Z142">
        <v>4</v>
      </c>
      <c r="AA142">
        <v>5</v>
      </c>
      <c r="AB142">
        <v>5</v>
      </c>
      <c r="AD142">
        <v>5</v>
      </c>
      <c r="AE142">
        <v>4</v>
      </c>
      <c r="AG142">
        <v>3</v>
      </c>
      <c r="AH142" t="s">
        <v>564</v>
      </c>
      <c r="AI142" t="s">
        <v>564</v>
      </c>
      <c r="AJ142">
        <v>5</v>
      </c>
      <c r="AL142">
        <v>5</v>
      </c>
      <c r="AM142">
        <v>5</v>
      </c>
      <c r="AO142">
        <v>5</v>
      </c>
      <c r="AP142">
        <v>5</v>
      </c>
      <c r="AS142" s="1">
        <v>39807.907638888886</v>
      </c>
      <c r="AT142" t="s">
        <v>745</v>
      </c>
    </row>
    <row r="143" spans="1:46" ht="12.75">
      <c r="A143">
        <v>144</v>
      </c>
      <c r="AS143" s="1">
        <v>39807.90788194445</v>
      </c>
      <c r="AT143" t="s">
        <v>745</v>
      </c>
    </row>
    <row r="144" spans="1:46" ht="12.75">
      <c r="A144">
        <v>145</v>
      </c>
      <c r="C144" t="s">
        <v>553</v>
      </c>
      <c r="D144" t="s">
        <v>558</v>
      </c>
      <c r="E144" t="s">
        <v>580</v>
      </c>
      <c r="F144">
        <v>1</v>
      </c>
      <c r="I144">
        <v>4</v>
      </c>
      <c r="J144">
        <v>4</v>
      </c>
      <c r="K144">
        <v>2</v>
      </c>
      <c r="L144">
        <v>5</v>
      </c>
      <c r="M144">
        <v>4</v>
      </c>
      <c r="O144">
        <v>4</v>
      </c>
      <c r="P144">
        <v>4</v>
      </c>
      <c r="Q144">
        <v>4</v>
      </c>
      <c r="R144">
        <v>4</v>
      </c>
      <c r="S144">
        <v>4</v>
      </c>
      <c r="T144">
        <v>4</v>
      </c>
      <c r="U144">
        <v>5</v>
      </c>
      <c r="V144">
        <v>4</v>
      </c>
      <c r="W144">
        <v>3</v>
      </c>
      <c r="Y144">
        <v>3</v>
      </c>
      <c r="Z144">
        <v>3</v>
      </c>
      <c r="AA144">
        <v>5</v>
      </c>
      <c r="AB144">
        <v>4</v>
      </c>
      <c r="AC144">
        <v>3</v>
      </c>
      <c r="AD144">
        <v>5</v>
      </c>
      <c r="AE144">
        <v>4</v>
      </c>
      <c r="AG144">
        <v>4</v>
      </c>
      <c r="AH144" t="s">
        <v>564</v>
      </c>
      <c r="AI144" t="s">
        <v>556</v>
      </c>
      <c r="AL144">
        <v>4</v>
      </c>
      <c r="AM144">
        <v>3</v>
      </c>
      <c r="AO144">
        <v>4</v>
      </c>
      <c r="AP144">
        <v>4</v>
      </c>
      <c r="AS144" s="1">
        <v>39808.45280092592</v>
      </c>
      <c r="AT144" t="s">
        <v>746</v>
      </c>
    </row>
    <row r="145" spans="1:46" ht="12.75">
      <c r="A145">
        <v>146</v>
      </c>
      <c r="C145" t="s">
        <v>553</v>
      </c>
      <c r="D145" t="s">
        <v>558</v>
      </c>
      <c r="E145" t="s">
        <v>563</v>
      </c>
      <c r="F145">
        <v>1</v>
      </c>
      <c r="I145">
        <v>1</v>
      </c>
      <c r="J145">
        <v>3</v>
      </c>
      <c r="K145">
        <v>4</v>
      </c>
      <c r="L145">
        <v>4</v>
      </c>
      <c r="M145">
        <v>5</v>
      </c>
      <c r="O145">
        <v>5</v>
      </c>
      <c r="P145">
        <v>5</v>
      </c>
      <c r="Q145">
        <v>3</v>
      </c>
      <c r="R145">
        <v>5</v>
      </c>
      <c r="S145">
        <v>4</v>
      </c>
      <c r="T145">
        <v>5</v>
      </c>
      <c r="U145">
        <v>4</v>
      </c>
      <c r="V145">
        <v>5</v>
      </c>
      <c r="W145">
        <v>5</v>
      </c>
      <c r="Y145">
        <v>5</v>
      </c>
      <c r="Z145">
        <v>5</v>
      </c>
      <c r="AA145">
        <v>5</v>
      </c>
      <c r="AB145">
        <v>5</v>
      </c>
      <c r="AC145">
        <v>5</v>
      </c>
      <c r="AD145">
        <v>5</v>
      </c>
      <c r="AE145">
        <v>5</v>
      </c>
      <c r="AG145">
        <v>3</v>
      </c>
      <c r="AH145" t="s">
        <v>564</v>
      </c>
      <c r="AI145" t="s">
        <v>556</v>
      </c>
      <c r="AL145">
        <v>5</v>
      </c>
      <c r="AM145">
        <v>5</v>
      </c>
      <c r="AO145">
        <v>4</v>
      </c>
      <c r="AP145">
        <v>3</v>
      </c>
      <c r="AR145" t="s">
        <v>747</v>
      </c>
      <c r="AS145" s="1">
        <v>39808.61313657407</v>
      </c>
      <c r="AT145" t="s">
        <v>748</v>
      </c>
    </row>
    <row r="146" spans="1:46" ht="12.75">
      <c r="A146">
        <v>147</v>
      </c>
      <c r="C146" t="s">
        <v>560</v>
      </c>
      <c r="E146" t="s">
        <v>572</v>
      </c>
      <c r="F146">
        <v>3</v>
      </c>
      <c r="I146">
        <v>3</v>
      </c>
      <c r="J146">
        <v>3</v>
      </c>
      <c r="K146">
        <v>2</v>
      </c>
      <c r="L146">
        <v>2</v>
      </c>
      <c r="O146">
        <v>5</v>
      </c>
      <c r="P146">
        <v>5</v>
      </c>
      <c r="Q146">
        <v>4</v>
      </c>
      <c r="R146">
        <v>4</v>
      </c>
      <c r="T146">
        <v>4</v>
      </c>
      <c r="U146">
        <v>4</v>
      </c>
      <c r="V146">
        <v>4</v>
      </c>
      <c r="W146">
        <v>4</v>
      </c>
      <c r="Y146">
        <v>4</v>
      </c>
      <c r="Z146">
        <v>4</v>
      </c>
      <c r="AA146">
        <v>5</v>
      </c>
      <c r="AB146">
        <v>5</v>
      </c>
      <c r="AC146">
        <v>5</v>
      </c>
      <c r="AD146">
        <v>5</v>
      </c>
      <c r="AE146">
        <v>4</v>
      </c>
      <c r="AG146">
        <v>4</v>
      </c>
      <c r="AH146" t="s">
        <v>556</v>
      </c>
      <c r="AI146" t="s">
        <v>556</v>
      </c>
      <c r="AL146">
        <v>4</v>
      </c>
      <c r="AM146">
        <v>4</v>
      </c>
      <c r="AO146">
        <v>4</v>
      </c>
      <c r="AP146">
        <v>4</v>
      </c>
      <c r="AS146" s="1">
        <v>39808.79552083334</v>
      </c>
      <c r="AT146" t="s">
        <v>749</v>
      </c>
    </row>
    <row r="147" spans="1:46" ht="12.75">
      <c r="A147">
        <v>148</v>
      </c>
      <c r="C147" t="s">
        <v>560</v>
      </c>
      <c r="D147" t="s">
        <v>554</v>
      </c>
      <c r="E147" t="s">
        <v>575</v>
      </c>
      <c r="F147">
        <v>1</v>
      </c>
      <c r="I147">
        <v>4</v>
      </c>
      <c r="J147">
        <v>3</v>
      </c>
      <c r="K147">
        <v>2</v>
      </c>
      <c r="L147">
        <v>3</v>
      </c>
      <c r="M147">
        <v>3</v>
      </c>
      <c r="O147">
        <v>4</v>
      </c>
      <c r="P147">
        <v>4</v>
      </c>
      <c r="Q147">
        <v>4</v>
      </c>
      <c r="R147">
        <v>5</v>
      </c>
      <c r="S147">
        <v>4</v>
      </c>
      <c r="T147">
        <v>5</v>
      </c>
      <c r="U147">
        <v>5</v>
      </c>
      <c r="V147">
        <v>5</v>
      </c>
      <c r="W147">
        <v>5</v>
      </c>
      <c r="Y147">
        <v>4</v>
      </c>
      <c r="Z147">
        <v>5</v>
      </c>
      <c r="AA147">
        <v>5</v>
      </c>
      <c r="AB147">
        <v>5</v>
      </c>
      <c r="AC147">
        <v>5</v>
      </c>
      <c r="AE147">
        <v>1</v>
      </c>
      <c r="AH147" t="s">
        <v>564</v>
      </c>
      <c r="AI147" t="s">
        <v>556</v>
      </c>
      <c r="AL147">
        <v>5</v>
      </c>
      <c r="AM147">
        <v>5</v>
      </c>
      <c r="AO147">
        <v>5</v>
      </c>
      <c r="AP147">
        <v>5</v>
      </c>
      <c r="AR147" s="101" t="s">
        <v>769</v>
      </c>
      <c r="AS147" s="1">
        <v>39808.80533564815</v>
      </c>
      <c r="AT147" t="s">
        <v>770</v>
      </c>
    </row>
    <row r="148" spans="1:46" ht="12.75">
      <c r="A148">
        <v>149</v>
      </c>
      <c r="C148" t="s">
        <v>553</v>
      </c>
      <c r="D148" t="s">
        <v>558</v>
      </c>
      <c r="E148" t="s">
        <v>580</v>
      </c>
      <c r="F148">
        <v>2</v>
      </c>
      <c r="I148">
        <v>5</v>
      </c>
      <c r="J148">
        <v>5</v>
      </c>
      <c r="K148">
        <v>4</v>
      </c>
      <c r="L148">
        <v>4</v>
      </c>
      <c r="M148">
        <v>3</v>
      </c>
      <c r="O148">
        <v>3</v>
      </c>
      <c r="P148">
        <v>4</v>
      </c>
      <c r="Q148">
        <v>4</v>
      </c>
      <c r="R148">
        <v>3</v>
      </c>
      <c r="S148">
        <v>4</v>
      </c>
      <c r="T148">
        <v>4</v>
      </c>
      <c r="U148">
        <v>5</v>
      </c>
      <c r="V148">
        <v>3</v>
      </c>
      <c r="W148">
        <v>3</v>
      </c>
      <c r="Y148">
        <v>5</v>
      </c>
      <c r="Z148">
        <v>4</v>
      </c>
      <c r="AA148">
        <v>4</v>
      </c>
      <c r="AB148">
        <v>4</v>
      </c>
      <c r="AC148">
        <v>4</v>
      </c>
      <c r="AD148">
        <v>5</v>
      </c>
      <c r="AE148">
        <v>4</v>
      </c>
      <c r="AG148">
        <v>3</v>
      </c>
      <c r="AH148" t="s">
        <v>556</v>
      </c>
      <c r="AI148" t="s">
        <v>556</v>
      </c>
      <c r="AL148">
        <v>4</v>
      </c>
      <c r="AM148">
        <v>5</v>
      </c>
      <c r="AO148">
        <v>4</v>
      </c>
      <c r="AP148">
        <v>3</v>
      </c>
      <c r="AS148" s="1">
        <v>39808.805555555555</v>
      </c>
      <c r="AT148" t="s">
        <v>771</v>
      </c>
    </row>
    <row r="149" spans="1:46" ht="12.75">
      <c r="A149">
        <v>150</v>
      </c>
      <c r="C149" t="s">
        <v>553</v>
      </c>
      <c r="D149" t="s">
        <v>574</v>
      </c>
      <c r="E149" t="s">
        <v>772</v>
      </c>
      <c r="F149">
        <v>2</v>
      </c>
      <c r="I149">
        <v>4</v>
      </c>
      <c r="J149">
        <v>5</v>
      </c>
      <c r="K149">
        <v>2</v>
      </c>
      <c r="L149">
        <v>4</v>
      </c>
      <c r="M149">
        <v>5</v>
      </c>
      <c r="O149">
        <v>5</v>
      </c>
      <c r="P149">
        <v>4</v>
      </c>
      <c r="Q149">
        <v>4</v>
      </c>
      <c r="R149">
        <v>5</v>
      </c>
      <c r="S149">
        <v>5</v>
      </c>
      <c r="T149">
        <v>4</v>
      </c>
      <c r="U149">
        <v>4</v>
      </c>
      <c r="V149">
        <v>4</v>
      </c>
      <c r="W149">
        <v>3</v>
      </c>
      <c r="Y149">
        <v>4</v>
      </c>
      <c r="Z149">
        <v>4</v>
      </c>
      <c r="AA149">
        <v>5</v>
      </c>
      <c r="AB149">
        <v>5</v>
      </c>
      <c r="AC149">
        <v>5</v>
      </c>
      <c r="AD149">
        <v>5</v>
      </c>
      <c r="AE149">
        <v>3</v>
      </c>
      <c r="AG149">
        <v>1</v>
      </c>
      <c r="AH149" t="s">
        <v>564</v>
      </c>
      <c r="AI149" t="s">
        <v>556</v>
      </c>
      <c r="AL149">
        <v>4</v>
      </c>
      <c r="AM149">
        <v>4</v>
      </c>
      <c r="AO149">
        <v>4</v>
      </c>
      <c r="AP149">
        <v>5</v>
      </c>
      <c r="AS149" s="1">
        <v>39808.90519675926</v>
      </c>
      <c r="AT149" t="s">
        <v>773</v>
      </c>
    </row>
    <row r="150" spans="1:46" ht="12.75">
      <c r="A150">
        <v>151</v>
      </c>
      <c r="C150" t="s">
        <v>553</v>
      </c>
      <c r="D150" t="s">
        <v>558</v>
      </c>
      <c r="E150" t="s">
        <v>624</v>
      </c>
      <c r="F150">
        <v>3</v>
      </c>
      <c r="I150">
        <v>4</v>
      </c>
      <c r="J150">
        <v>3</v>
      </c>
      <c r="K150">
        <v>3</v>
      </c>
      <c r="L150">
        <v>4</v>
      </c>
      <c r="M150">
        <v>3</v>
      </c>
      <c r="O150">
        <v>3</v>
      </c>
      <c r="P150">
        <v>3</v>
      </c>
      <c r="Q150">
        <v>2</v>
      </c>
      <c r="R150">
        <v>2</v>
      </c>
      <c r="S150">
        <v>2</v>
      </c>
      <c r="T150">
        <v>3</v>
      </c>
      <c r="U150">
        <v>3</v>
      </c>
      <c r="V150">
        <v>1</v>
      </c>
      <c r="W150">
        <v>1</v>
      </c>
      <c r="Y150">
        <v>3</v>
      </c>
      <c r="Z150">
        <v>5</v>
      </c>
      <c r="AA150">
        <v>5</v>
      </c>
      <c r="AB150">
        <v>5</v>
      </c>
      <c r="AC150">
        <v>5</v>
      </c>
      <c r="AD150">
        <v>3</v>
      </c>
      <c r="AE150">
        <v>3</v>
      </c>
      <c r="AG150">
        <v>3</v>
      </c>
      <c r="AH150" t="s">
        <v>564</v>
      </c>
      <c r="AI150" t="s">
        <v>556</v>
      </c>
      <c r="AL150">
        <v>3</v>
      </c>
      <c r="AM150">
        <v>4</v>
      </c>
      <c r="AO150">
        <v>3</v>
      </c>
      <c r="AP150">
        <v>4</v>
      </c>
      <c r="AR150" s="101" t="s">
        <v>774</v>
      </c>
      <c r="AS150" s="1">
        <v>39809.06505787037</v>
      </c>
      <c r="AT150" t="s">
        <v>775</v>
      </c>
    </row>
    <row r="151" spans="1:46" ht="12.75">
      <c r="A151">
        <v>152</v>
      </c>
      <c r="D151" t="s">
        <v>554</v>
      </c>
      <c r="E151" t="s">
        <v>580</v>
      </c>
      <c r="F151">
        <v>1</v>
      </c>
      <c r="I151">
        <v>1</v>
      </c>
      <c r="J151">
        <v>2</v>
      </c>
      <c r="K151">
        <v>2</v>
      </c>
      <c r="L151">
        <v>3</v>
      </c>
      <c r="M151">
        <v>2</v>
      </c>
      <c r="O151">
        <v>2</v>
      </c>
      <c r="P151">
        <v>1</v>
      </c>
      <c r="Q151">
        <v>1</v>
      </c>
      <c r="R151">
        <v>3</v>
      </c>
      <c r="S151">
        <v>3</v>
      </c>
      <c r="T151">
        <v>3</v>
      </c>
      <c r="U151">
        <v>4</v>
      </c>
      <c r="V151">
        <v>4</v>
      </c>
      <c r="W151">
        <v>1</v>
      </c>
      <c r="Y151">
        <v>1</v>
      </c>
      <c r="Z151">
        <v>4</v>
      </c>
      <c r="AA151">
        <v>4</v>
      </c>
      <c r="AB151">
        <v>4</v>
      </c>
      <c r="AC151">
        <v>4</v>
      </c>
      <c r="AD151">
        <v>4</v>
      </c>
      <c r="AE151">
        <v>1</v>
      </c>
      <c r="AG151">
        <v>3</v>
      </c>
      <c r="AH151" t="s">
        <v>564</v>
      </c>
      <c r="AI151" t="s">
        <v>556</v>
      </c>
      <c r="AL151">
        <v>2</v>
      </c>
      <c r="AM151">
        <v>2</v>
      </c>
      <c r="AO151">
        <v>1</v>
      </c>
      <c r="AP151">
        <v>3</v>
      </c>
      <c r="AR151" t="s">
        <v>776</v>
      </c>
      <c r="AS151" s="1">
        <v>39809.501921296294</v>
      </c>
      <c r="AT151" t="s">
        <v>777</v>
      </c>
    </row>
    <row r="152" spans="1:46" ht="12.75">
      <c r="A152">
        <v>153</v>
      </c>
      <c r="C152" t="s">
        <v>553</v>
      </c>
      <c r="D152" t="s">
        <v>558</v>
      </c>
      <c r="E152" t="s">
        <v>587</v>
      </c>
      <c r="F152">
        <v>2</v>
      </c>
      <c r="I152">
        <v>5</v>
      </c>
      <c r="J152">
        <v>5</v>
      </c>
      <c r="K152">
        <v>5</v>
      </c>
      <c r="L152">
        <v>5</v>
      </c>
      <c r="M152">
        <v>4</v>
      </c>
      <c r="O152">
        <v>5</v>
      </c>
      <c r="P152">
        <v>5</v>
      </c>
      <c r="Q152">
        <v>5</v>
      </c>
      <c r="R152">
        <v>5</v>
      </c>
      <c r="S152">
        <v>5</v>
      </c>
      <c r="T152">
        <v>5</v>
      </c>
      <c r="U152">
        <v>5</v>
      </c>
      <c r="V152">
        <v>4</v>
      </c>
      <c r="W152">
        <v>4</v>
      </c>
      <c r="Y152">
        <v>4</v>
      </c>
      <c r="Z152">
        <v>5</v>
      </c>
      <c r="AA152">
        <v>3</v>
      </c>
      <c r="AB152">
        <v>5</v>
      </c>
      <c r="AC152">
        <v>5</v>
      </c>
      <c r="AD152">
        <v>5</v>
      </c>
      <c r="AE152">
        <v>4</v>
      </c>
      <c r="AG152">
        <v>3</v>
      </c>
      <c r="AH152" t="s">
        <v>556</v>
      </c>
      <c r="AI152" t="s">
        <v>556</v>
      </c>
      <c r="AL152">
        <v>4</v>
      </c>
      <c r="AM152">
        <v>4</v>
      </c>
      <c r="AO152">
        <v>4</v>
      </c>
      <c r="AP152">
        <v>4</v>
      </c>
      <c r="AS152" s="1">
        <v>39810.78907407408</v>
      </c>
      <c r="AT152" t="s">
        <v>778</v>
      </c>
    </row>
    <row r="153" spans="1:46" ht="12.75">
      <c r="A153">
        <v>154</v>
      </c>
      <c r="C153" t="s">
        <v>553</v>
      </c>
      <c r="D153" t="s">
        <v>574</v>
      </c>
      <c r="E153" t="s">
        <v>585</v>
      </c>
      <c r="F153">
        <v>1</v>
      </c>
      <c r="I153">
        <v>4</v>
      </c>
      <c r="J153">
        <v>5</v>
      </c>
      <c r="K153">
        <v>5</v>
      </c>
      <c r="L153">
        <v>5</v>
      </c>
      <c r="M153">
        <v>3</v>
      </c>
      <c r="O153">
        <v>4</v>
      </c>
      <c r="P153">
        <v>3</v>
      </c>
      <c r="Q153">
        <v>3</v>
      </c>
      <c r="R153">
        <v>3</v>
      </c>
      <c r="S153">
        <v>3</v>
      </c>
      <c r="T153">
        <v>5</v>
      </c>
      <c r="U153">
        <v>5</v>
      </c>
      <c r="V153">
        <v>5</v>
      </c>
      <c r="Y153">
        <v>5</v>
      </c>
      <c r="Z153">
        <v>2</v>
      </c>
      <c r="AA153">
        <v>5</v>
      </c>
      <c r="AB153">
        <v>5</v>
      </c>
      <c r="AC153">
        <v>5</v>
      </c>
      <c r="AD153">
        <v>5</v>
      </c>
      <c r="AE153">
        <v>4</v>
      </c>
      <c r="AG153">
        <v>3</v>
      </c>
      <c r="AH153" t="s">
        <v>556</v>
      </c>
      <c r="AI153" t="s">
        <v>556</v>
      </c>
      <c r="AL153">
        <v>5</v>
      </c>
      <c r="AM153">
        <v>5</v>
      </c>
      <c r="AO153">
        <v>4</v>
      </c>
      <c r="AP153">
        <v>4</v>
      </c>
      <c r="AS153" s="1">
        <v>39810.89599537037</v>
      </c>
      <c r="AT153" t="s">
        <v>779</v>
      </c>
    </row>
    <row r="154" spans="1:46" ht="12.75">
      <c r="A154">
        <v>155</v>
      </c>
      <c r="C154" t="s">
        <v>553</v>
      </c>
      <c r="D154" t="s">
        <v>574</v>
      </c>
      <c r="E154" t="s">
        <v>566</v>
      </c>
      <c r="F154">
        <v>1</v>
      </c>
      <c r="I154">
        <v>3</v>
      </c>
      <c r="J154">
        <v>3</v>
      </c>
      <c r="K154">
        <v>3</v>
      </c>
      <c r="L154">
        <v>3</v>
      </c>
      <c r="M154">
        <v>4</v>
      </c>
      <c r="O154">
        <v>5</v>
      </c>
      <c r="P154">
        <v>4</v>
      </c>
      <c r="Q154">
        <v>4</v>
      </c>
      <c r="R154">
        <v>4</v>
      </c>
      <c r="S154">
        <v>4</v>
      </c>
      <c r="T154">
        <v>4</v>
      </c>
      <c r="U154">
        <v>4</v>
      </c>
      <c r="V154">
        <v>2</v>
      </c>
      <c r="W154">
        <v>1</v>
      </c>
      <c r="Y154">
        <v>4</v>
      </c>
      <c r="Z154">
        <v>1</v>
      </c>
      <c r="AA154">
        <v>1</v>
      </c>
      <c r="AB154">
        <v>4</v>
      </c>
      <c r="AC154">
        <v>1</v>
      </c>
      <c r="AD154">
        <v>3</v>
      </c>
      <c r="AE154">
        <v>3</v>
      </c>
      <c r="AG154">
        <v>1</v>
      </c>
      <c r="AH154" t="s">
        <v>564</v>
      </c>
      <c r="AI154" t="s">
        <v>556</v>
      </c>
      <c r="AL154">
        <v>4</v>
      </c>
      <c r="AM154">
        <v>4</v>
      </c>
      <c r="AO154">
        <v>3</v>
      </c>
      <c r="AP154">
        <v>2</v>
      </c>
      <c r="AS154" s="1">
        <v>39811.07929398148</v>
      </c>
      <c r="AT154" t="s">
        <v>780</v>
      </c>
    </row>
    <row r="155" spans="1:46" ht="12.75">
      <c r="A155">
        <v>156</v>
      </c>
      <c r="C155" t="s">
        <v>553</v>
      </c>
      <c r="D155" t="s">
        <v>574</v>
      </c>
      <c r="E155" t="s">
        <v>587</v>
      </c>
      <c r="F155">
        <v>1</v>
      </c>
      <c r="I155">
        <v>5</v>
      </c>
      <c r="J155">
        <v>3</v>
      </c>
      <c r="K155">
        <v>1</v>
      </c>
      <c r="L155">
        <v>1</v>
      </c>
      <c r="M155">
        <v>5</v>
      </c>
      <c r="O155">
        <v>4</v>
      </c>
      <c r="P155">
        <v>3</v>
      </c>
      <c r="Q155">
        <v>3</v>
      </c>
      <c r="R155">
        <v>4</v>
      </c>
      <c r="S155">
        <v>2</v>
      </c>
      <c r="T155">
        <v>1</v>
      </c>
      <c r="U155">
        <v>3</v>
      </c>
      <c r="V155">
        <v>2</v>
      </c>
      <c r="W155">
        <v>2</v>
      </c>
      <c r="Y155">
        <v>3</v>
      </c>
      <c r="Z155">
        <v>4</v>
      </c>
      <c r="AA155">
        <v>5</v>
      </c>
      <c r="AB155">
        <v>3</v>
      </c>
      <c r="AC155">
        <v>3</v>
      </c>
      <c r="AD155">
        <v>4</v>
      </c>
      <c r="AE155">
        <v>3</v>
      </c>
      <c r="AG155">
        <v>3</v>
      </c>
      <c r="AH155" t="s">
        <v>564</v>
      </c>
      <c r="AI155" t="s">
        <v>556</v>
      </c>
      <c r="AL155">
        <v>1</v>
      </c>
      <c r="AM155">
        <v>1</v>
      </c>
      <c r="AO155">
        <v>1</v>
      </c>
      <c r="AR155" s="101" t="s">
        <v>781</v>
      </c>
      <c r="AS155" s="1">
        <v>39811.53920138889</v>
      </c>
      <c r="AT155" t="s">
        <v>619</v>
      </c>
    </row>
    <row r="156" spans="1:46" ht="12.75">
      <c r="A156">
        <v>157</v>
      </c>
      <c r="C156" t="s">
        <v>553</v>
      </c>
      <c r="D156" t="s">
        <v>558</v>
      </c>
      <c r="E156" t="s">
        <v>572</v>
      </c>
      <c r="F156">
        <v>1</v>
      </c>
      <c r="I156">
        <v>3</v>
      </c>
      <c r="J156">
        <v>5</v>
      </c>
      <c r="K156">
        <v>4</v>
      </c>
      <c r="L156">
        <v>3</v>
      </c>
      <c r="M156">
        <v>3</v>
      </c>
      <c r="O156">
        <v>4</v>
      </c>
      <c r="P156">
        <v>3</v>
      </c>
      <c r="Q156">
        <v>3</v>
      </c>
      <c r="R156">
        <v>2</v>
      </c>
      <c r="S156">
        <v>3</v>
      </c>
      <c r="T156">
        <v>3</v>
      </c>
      <c r="U156">
        <v>4</v>
      </c>
      <c r="V156">
        <v>3</v>
      </c>
      <c r="W156">
        <v>2</v>
      </c>
      <c r="Y156">
        <v>3</v>
      </c>
      <c r="Z156">
        <v>2</v>
      </c>
      <c r="AA156">
        <v>4</v>
      </c>
      <c r="AB156">
        <v>5</v>
      </c>
      <c r="AC156">
        <v>5</v>
      </c>
      <c r="AD156">
        <v>4</v>
      </c>
      <c r="AE156">
        <v>3</v>
      </c>
      <c r="AG156">
        <v>4</v>
      </c>
      <c r="AH156" t="s">
        <v>564</v>
      </c>
      <c r="AI156" t="s">
        <v>564</v>
      </c>
      <c r="AJ156">
        <v>4</v>
      </c>
      <c r="AL156">
        <v>3</v>
      </c>
      <c r="AM156">
        <v>5</v>
      </c>
      <c r="AO156">
        <v>4</v>
      </c>
      <c r="AP156">
        <v>4</v>
      </c>
      <c r="AS156" s="1">
        <v>39811.59153935185</v>
      </c>
      <c r="AT156" t="s">
        <v>782</v>
      </c>
    </row>
    <row r="157" spans="1:46" ht="12.75">
      <c r="A157">
        <v>158</v>
      </c>
      <c r="I157">
        <v>1</v>
      </c>
      <c r="J157">
        <v>2</v>
      </c>
      <c r="K157">
        <v>3</v>
      </c>
      <c r="L157">
        <v>2</v>
      </c>
      <c r="M157">
        <v>3</v>
      </c>
      <c r="O157">
        <v>4</v>
      </c>
      <c r="P157">
        <v>3</v>
      </c>
      <c r="Q157">
        <v>3</v>
      </c>
      <c r="R157">
        <v>2</v>
      </c>
      <c r="S157">
        <v>2</v>
      </c>
      <c r="T157">
        <v>4</v>
      </c>
      <c r="U157">
        <v>4</v>
      </c>
      <c r="V157">
        <v>3</v>
      </c>
      <c r="W157">
        <v>3</v>
      </c>
      <c r="Y157">
        <v>4</v>
      </c>
      <c r="Z157">
        <v>3</v>
      </c>
      <c r="AA157">
        <v>4</v>
      </c>
      <c r="AB157">
        <v>4</v>
      </c>
      <c r="AC157">
        <v>4</v>
      </c>
      <c r="AD157">
        <v>3</v>
      </c>
      <c r="AE157">
        <v>2</v>
      </c>
      <c r="AG157">
        <v>2</v>
      </c>
      <c r="AH157" t="s">
        <v>556</v>
      </c>
      <c r="AI157" t="s">
        <v>556</v>
      </c>
      <c r="AL157">
        <v>3</v>
      </c>
      <c r="AM157">
        <v>3</v>
      </c>
      <c r="AO157">
        <v>4</v>
      </c>
      <c r="AR157" s="101" t="s">
        <v>783</v>
      </c>
      <c r="AS157" s="1">
        <v>39811.707280092596</v>
      </c>
      <c r="AT157" t="s">
        <v>784</v>
      </c>
    </row>
    <row r="158" spans="1:46" ht="12.75">
      <c r="A158">
        <v>159</v>
      </c>
      <c r="C158" t="s">
        <v>553</v>
      </c>
      <c r="D158" t="s">
        <v>558</v>
      </c>
      <c r="E158" t="s">
        <v>585</v>
      </c>
      <c r="F158">
        <v>1</v>
      </c>
      <c r="I158">
        <v>5</v>
      </c>
      <c r="J158">
        <v>5</v>
      </c>
      <c r="K158">
        <v>5</v>
      </c>
      <c r="L158">
        <v>5</v>
      </c>
      <c r="M158">
        <v>4</v>
      </c>
      <c r="O158">
        <v>5</v>
      </c>
      <c r="P158">
        <v>4</v>
      </c>
      <c r="Q158">
        <v>4</v>
      </c>
      <c r="R158">
        <v>3</v>
      </c>
      <c r="S158">
        <v>4</v>
      </c>
      <c r="T158">
        <v>5</v>
      </c>
      <c r="U158">
        <v>5</v>
      </c>
      <c r="V158">
        <v>5</v>
      </c>
      <c r="W158">
        <v>5</v>
      </c>
      <c r="Y158">
        <v>4</v>
      </c>
      <c r="Z158">
        <v>4</v>
      </c>
      <c r="AA158">
        <v>5</v>
      </c>
      <c r="AB158">
        <v>5</v>
      </c>
      <c r="AC158">
        <v>4</v>
      </c>
      <c r="AD158">
        <v>5</v>
      </c>
      <c r="AE158">
        <v>4</v>
      </c>
      <c r="AG158">
        <v>5</v>
      </c>
      <c r="AH158" t="s">
        <v>564</v>
      </c>
      <c r="AI158" t="s">
        <v>564</v>
      </c>
      <c r="AJ158">
        <v>5</v>
      </c>
      <c r="AL158">
        <v>5</v>
      </c>
      <c r="AM158">
        <v>5</v>
      </c>
      <c r="AO158">
        <v>5</v>
      </c>
      <c r="AP158">
        <v>5</v>
      </c>
      <c r="AR158" t="s">
        <v>785</v>
      </c>
      <c r="AS158" s="1">
        <v>39811.87126157407</v>
      </c>
      <c r="AT158" t="s">
        <v>786</v>
      </c>
    </row>
    <row r="159" spans="1:46" ht="12.75">
      <c r="A159">
        <v>160</v>
      </c>
      <c r="C159" t="s">
        <v>553</v>
      </c>
      <c r="D159" t="s">
        <v>574</v>
      </c>
      <c r="E159" t="s">
        <v>673</v>
      </c>
      <c r="F159">
        <v>1</v>
      </c>
      <c r="I159">
        <v>4</v>
      </c>
      <c r="J159">
        <v>3</v>
      </c>
      <c r="K159">
        <v>1</v>
      </c>
      <c r="L159">
        <v>2</v>
      </c>
      <c r="M159">
        <v>3</v>
      </c>
      <c r="O159">
        <v>3</v>
      </c>
      <c r="P159">
        <v>4</v>
      </c>
      <c r="Q159">
        <v>4</v>
      </c>
      <c r="R159">
        <v>4</v>
      </c>
      <c r="S159">
        <v>4</v>
      </c>
      <c r="T159">
        <v>5</v>
      </c>
      <c r="U159">
        <v>4</v>
      </c>
      <c r="V159">
        <v>2</v>
      </c>
      <c r="W159">
        <v>1</v>
      </c>
      <c r="Y159">
        <v>4</v>
      </c>
      <c r="Z159">
        <v>3</v>
      </c>
      <c r="AA159">
        <v>3</v>
      </c>
      <c r="AB159">
        <v>3</v>
      </c>
      <c r="AC159">
        <v>4</v>
      </c>
      <c r="AD159">
        <v>4</v>
      </c>
      <c r="AE159">
        <v>4</v>
      </c>
      <c r="AG159">
        <v>3</v>
      </c>
      <c r="AH159" t="s">
        <v>556</v>
      </c>
      <c r="AI159" t="s">
        <v>556</v>
      </c>
      <c r="AL159">
        <v>5</v>
      </c>
      <c r="AM159">
        <v>4</v>
      </c>
      <c r="AO159">
        <v>2</v>
      </c>
      <c r="AP159">
        <v>3</v>
      </c>
      <c r="AR159" s="101" t="s">
        <v>787</v>
      </c>
      <c r="AS159" s="1">
        <v>39811.98767361111</v>
      </c>
      <c r="AT159" t="s">
        <v>788</v>
      </c>
    </row>
    <row r="160" spans="1:46" ht="12.75">
      <c r="A160">
        <v>161</v>
      </c>
      <c r="C160" t="s">
        <v>553</v>
      </c>
      <c r="D160" t="s">
        <v>554</v>
      </c>
      <c r="E160" t="s">
        <v>580</v>
      </c>
      <c r="F160">
        <v>1</v>
      </c>
      <c r="I160">
        <v>4</v>
      </c>
      <c r="J160">
        <v>4</v>
      </c>
      <c r="K160">
        <v>2</v>
      </c>
      <c r="L160">
        <v>3</v>
      </c>
      <c r="M160">
        <v>2</v>
      </c>
      <c r="O160">
        <v>4</v>
      </c>
      <c r="P160">
        <v>4</v>
      </c>
      <c r="Q160">
        <v>2</v>
      </c>
      <c r="R160">
        <v>2</v>
      </c>
      <c r="S160">
        <v>4</v>
      </c>
      <c r="T160">
        <v>4</v>
      </c>
      <c r="U160">
        <v>5</v>
      </c>
      <c r="V160">
        <v>5</v>
      </c>
      <c r="W160">
        <v>4</v>
      </c>
      <c r="Y160">
        <v>4</v>
      </c>
      <c r="Z160">
        <v>5</v>
      </c>
      <c r="AA160">
        <v>5</v>
      </c>
      <c r="AB160">
        <v>5</v>
      </c>
      <c r="AC160">
        <v>5</v>
      </c>
      <c r="AD160">
        <v>5</v>
      </c>
      <c r="AE160">
        <v>4</v>
      </c>
      <c r="AG160">
        <v>3</v>
      </c>
      <c r="AH160" t="s">
        <v>564</v>
      </c>
      <c r="AI160" t="s">
        <v>556</v>
      </c>
      <c r="AL160">
        <v>4</v>
      </c>
      <c r="AM160">
        <v>4</v>
      </c>
      <c r="AO160">
        <v>3</v>
      </c>
      <c r="AP160">
        <v>3</v>
      </c>
      <c r="AS160" s="1">
        <v>39812.40505787037</v>
      </c>
      <c r="AT160" t="s">
        <v>789</v>
      </c>
    </row>
    <row r="161" spans="1:46" ht="12.75">
      <c r="A161">
        <v>162</v>
      </c>
      <c r="C161" t="s">
        <v>553</v>
      </c>
      <c r="D161" t="s">
        <v>558</v>
      </c>
      <c r="E161" t="s">
        <v>585</v>
      </c>
      <c r="F161">
        <v>3</v>
      </c>
      <c r="I161">
        <v>5</v>
      </c>
      <c r="J161">
        <v>5</v>
      </c>
      <c r="K161">
        <v>4</v>
      </c>
      <c r="L161">
        <v>4</v>
      </c>
      <c r="M161">
        <v>4</v>
      </c>
      <c r="O161">
        <v>4</v>
      </c>
      <c r="P161">
        <v>3</v>
      </c>
      <c r="AS161" s="1">
        <v>39812.49891203704</v>
      </c>
      <c r="AT161" t="s">
        <v>790</v>
      </c>
    </row>
    <row r="162" spans="1:46" ht="12.75">
      <c r="A162">
        <v>163</v>
      </c>
      <c r="C162" t="s">
        <v>560</v>
      </c>
      <c r="D162" t="s">
        <v>554</v>
      </c>
      <c r="E162" t="s">
        <v>572</v>
      </c>
      <c r="F162">
        <v>2</v>
      </c>
      <c r="I162">
        <v>1</v>
      </c>
      <c r="J162">
        <v>2</v>
      </c>
      <c r="K162">
        <v>3</v>
      </c>
      <c r="L162">
        <v>4</v>
      </c>
      <c r="M162">
        <v>4</v>
      </c>
      <c r="O162">
        <v>4</v>
      </c>
      <c r="P162">
        <v>3</v>
      </c>
      <c r="Q162">
        <v>3</v>
      </c>
      <c r="R162">
        <v>3</v>
      </c>
      <c r="S162">
        <v>3</v>
      </c>
      <c r="T162">
        <v>4</v>
      </c>
      <c r="U162">
        <v>4</v>
      </c>
      <c r="V162">
        <v>2</v>
      </c>
      <c r="W162">
        <v>1</v>
      </c>
      <c r="Y162">
        <v>4</v>
      </c>
      <c r="Z162">
        <v>3</v>
      </c>
      <c r="AA162">
        <v>4</v>
      </c>
      <c r="AB162">
        <v>4</v>
      </c>
      <c r="AC162">
        <v>3</v>
      </c>
      <c r="AD162">
        <v>5</v>
      </c>
      <c r="AE162">
        <v>2</v>
      </c>
      <c r="AG162">
        <v>4</v>
      </c>
      <c r="AH162" t="s">
        <v>564</v>
      </c>
      <c r="AI162" t="s">
        <v>556</v>
      </c>
      <c r="AJ162">
        <v>5</v>
      </c>
      <c r="AL162">
        <v>3</v>
      </c>
      <c r="AM162">
        <v>3</v>
      </c>
      <c r="AO162">
        <v>3</v>
      </c>
      <c r="AP162">
        <v>3</v>
      </c>
      <c r="AR162" s="101" t="s">
        <v>791</v>
      </c>
      <c r="AS162" s="1">
        <v>39812.52489583333</v>
      </c>
      <c r="AT162" t="s">
        <v>792</v>
      </c>
    </row>
    <row r="163" spans="1:46" ht="12.75">
      <c r="A163">
        <v>164</v>
      </c>
      <c r="C163" t="s">
        <v>553</v>
      </c>
      <c r="D163" t="s">
        <v>558</v>
      </c>
      <c r="E163" t="s">
        <v>653</v>
      </c>
      <c r="F163">
        <v>1</v>
      </c>
      <c r="I163">
        <v>4</v>
      </c>
      <c r="J163">
        <v>2</v>
      </c>
      <c r="K163">
        <v>3</v>
      </c>
      <c r="L163">
        <v>5</v>
      </c>
      <c r="M163">
        <v>1</v>
      </c>
      <c r="O163">
        <v>4</v>
      </c>
      <c r="P163">
        <v>5</v>
      </c>
      <c r="R163">
        <v>1</v>
      </c>
      <c r="S163">
        <v>3</v>
      </c>
      <c r="T163">
        <v>5</v>
      </c>
      <c r="U163">
        <v>5</v>
      </c>
      <c r="V163">
        <v>1</v>
      </c>
      <c r="W163">
        <v>1</v>
      </c>
      <c r="Y163">
        <v>4</v>
      </c>
      <c r="Z163">
        <v>1</v>
      </c>
      <c r="AA163">
        <v>4</v>
      </c>
      <c r="AB163">
        <v>4</v>
      </c>
      <c r="AC163">
        <v>2</v>
      </c>
      <c r="AG163">
        <v>1</v>
      </c>
      <c r="AH163" t="s">
        <v>556</v>
      </c>
      <c r="AI163" t="s">
        <v>556</v>
      </c>
      <c r="AL163">
        <v>4</v>
      </c>
      <c r="AM163">
        <v>5</v>
      </c>
      <c r="AO163">
        <v>3</v>
      </c>
      <c r="AS163" s="1">
        <v>39812.53671296296</v>
      </c>
      <c r="AT163" t="s">
        <v>793</v>
      </c>
    </row>
    <row r="164" spans="1:46" ht="12.75">
      <c r="A164">
        <v>165</v>
      </c>
      <c r="C164" t="s">
        <v>560</v>
      </c>
      <c r="D164" t="s">
        <v>554</v>
      </c>
      <c r="E164" t="s">
        <v>570</v>
      </c>
      <c r="F164">
        <v>1</v>
      </c>
      <c r="I164">
        <v>4</v>
      </c>
      <c r="J164">
        <v>2</v>
      </c>
      <c r="K164">
        <v>3</v>
      </c>
      <c r="L164">
        <v>3</v>
      </c>
      <c r="M164">
        <v>1</v>
      </c>
      <c r="O164">
        <v>5</v>
      </c>
      <c r="P164">
        <v>4</v>
      </c>
      <c r="Q164">
        <v>3</v>
      </c>
      <c r="R164">
        <v>1</v>
      </c>
      <c r="S164">
        <v>1</v>
      </c>
      <c r="T164">
        <v>4</v>
      </c>
      <c r="U164">
        <v>5</v>
      </c>
      <c r="V164">
        <v>2</v>
      </c>
      <c r="Y164">
        <v>3</v>
      </c>
      <c r="Z164">
        <v>5</v>
      </c>
      <c r="AA164">
        <v>4</v>
      </c>
      <c r="AB164">
        <v>2</v>
      </c>
      <c r="AC164">
        <v>2</v>
      </c>
      <c r="AD164">
        <v>4</v>
      </c>
      <c r="AE164">
        <v>3</v>
      </c>
      <c r="AG164">
        <v>2</v>
      </c>
      <c r="AH164" t="s">
        <v>564</v>
      </c>
      <c r="AI164" t="s">
        <v>556</v>
      </c>
      <c r="AL164">
        <v>4</v>
      </c>
      <c r="AM164">
        <v>3</v>
      </c>
      <c r="AO164">
        <v>3</v>
      </c>
      <c r="AP164">
        <v>3</v>
      </c>
      <c r="AS164" s="1">
        <v>39812.538090277776</v>
      </c>
      <c r="AT164" t="s">
        <v>793</v>
      </c>
    </row>
    <row r="165" spans="1:46" ht="12.75">
      <c r="A165">
        <v>166</v>
      </c>
      <c r="C165" t="s">
        <v>553</v>
      </c>
      <c r="D165" t="s">
        <v>574</v>
      </c>
      <c r="E165" t="s">
        <v>585</v>
      </c>
      <c r="F165">
        <v>1</v>
      </c>
      <c r="I165">
        <v>5</v>
      </c>
      <c r="J165">
        <v>4</v>
      </c>
      <c r="K165">
        <v>3</v>
      </c>
      <c r="L165">
        <v>3</v>
      </c>
      <c r="M165">
        <v>2</v>
      </c>
      <c r="O165">
        <v>4</v>
      </c>
      <c r="P165">
        <v>4</v>
      </c>
      <c r="Q165">
        <v>4</v>
      </c>
      <c r="R165">
        <v>4</v>
      </c>
      <c r="S165">
        <v>4</v>
      </c>
      <c r="T165">
        <v>4</v>
      </c>
      <c r="U165">
        <v>3</v>
      </c>
      <c r="V165">
        <v>4</v>
      </c>
      <c r="W165">
        <v>4</v>
      </c>
      <c r="Y165">
        <v>4</v>
      </c>
      <c r="Z165">
        <v>3</v>
      </c>
      <c r="AA165">
        <v>4</v>
      </c>
      <c r="AB165">
        <v>4</v>
      </c>
      <c r="AC165">
        <v>4</v>
      </c>
      <c r="AD165">
        <v>5</v>
      </c>
      <c r="AE165">
        <v>3</v>
      </c>
      <c r="AH165" t="s">
        <v>564</v>
      </c>
      <c r="AI165" t="s">
        <v>556</v>
      </c>
      <c r="AL165">
        <v>4</v>
      </c>
      <c r="AM165">
        <v>5</v>
      </c>
      <c r="AO165">
        <v>4</v>
      </c>
      <c r="AP165">
        <v>3</v>
      </c>
      <c r="AS165" s="1">
        <v>39812.704305555555</v>
      </c>
      <c r="AT165" t="s">
        <v>794</v>
      </c>
    </row>
    <row r="166" spans="1:46" ht="12.75">
      <c r="A166">
        <v>167</v>
      </c>
      <c r="C166" t="s">
        <v>560</v>
      </c>
      <c r="D166" t="s">
        <v>554</v>
      </c>
      <c r="E166" t="s">
        <v>585</v>
      </c>
      <c r="F166">
        <v>2</v>
      </c>
      <c r="I166">
        <v>3</v>
      </c>
      <c r="J166">
        <v>3</v>
      </c>
      <c r="K166">
        <v>3</v>
      </c>
      <c r="L166">
        <v>3</v>
      </c>
      <c r="M166">
        <v>4</v>
      </c>
      <c r="O166">
        <v>3</v>
      </c>
      <c r="P166">
        <v>3</v>
      </c>
      <c r="Q166">
        <v>3</v>
      </c>
      <c r="R166">
        <v>3</v>
      </c>
      <c r="S166">
        <v>3</v>
      </c>
      <c r="T166">
        <v>3</v>
      </c>
      <c r="U166">
        <v>3</v>
      </c>
      <c r="W166">
        <v>3</v>
      </c>
      <c r="Y166">
        <v>4</v>
      </c>
      <c r="Z166">
        <v>3</v>
      </c>
      <c r="AA166">
        <v>3</v>
      </c>
      <c r="AB166">
        <v>3</v>
      </c>
      <c r="AC166">
        <v>3</v>
      </c>
      <c r="AD166">
        <v>3</v>
      </c>
      <c r="AE166">
        <v>3</v>
      </c>
      <c r="AG166">
        <v>2</v>
      </c>
      <c r="AH166" t="s">
        <v>564</v>
      </c>
      <c r="AI166" t="s">
        <v>556</v>
      </c>
      <c r="AL166">
        <v>3</v>
      </c>
      <c r="AM166">
        <v>4</v>
      </c>
      <c r="AO166">
        <v>3</v>
      </c>
      <c r="AP166">
        <v>2</v>
      </c>
      <c r="AR166" s="101" t="s">
        <v>795</v>
      </c>
      <c r="AS166" s="1">
        <v>39812.75225694444</v>
      </c>
      <c r="AT166" t="s">
        <v>796</v>
      </c>
    </row>
    <row r="167" spans="1:46" ht="12.75">
      <c r="A167">
        <v>168</v>
      </c>
      <c r="C167" t="s">
        <v>553</v>
      </c>
      <c r="D167" t="s">
        <v>574</v>
      </c>
      <c r="E167" t="s">
        <v>641</v>
      </c>
      <c r="F167">
        <v>2</v>
      </c>
      <c r="I167">
        <v>2</v>
      </c>
      <c r="J167">
        <v>2</v>
      </c>
      <c r="K167">
        <v>3</v>
      </c>
      <c r="L167">
        <v>1</v>
      </c>
      <c r="M167">
        <v>3</v>
      </c>
      <c r="O167">
        <v>4</v>
      </c>
      <c r="P167">
        <v>4</v>
      </c>
      <c r="Q167">
        <v>3</v>
      </c>
      <c r="R167">
        <v>3</v>
      </c>
      <c r="S167">
        <v>2</v>
      </c>
      <c r="T167">
        <v>4</v>
      </c>
      <c r="U167">
        <v>4</v>
      </c>
      <c r="V167">
        <v>3</v>
      </c>
      <c r="W167">
        <v>4</v>
      </c>
      <c r="Y167">
        <v>4</v>
      </c>
      <c r="Z167">
        <v>4</v>
      </c>
      <c r="AA167">
        <v>2</v>
      </c>
      <c r="AB167">
        <v>4</v>
      </c>
      <c r="AC167">
        <v>4</v>
      </c>
      <c r="AD167">
        <v>5</v>
      </c>
      <c r="AE167">
        <v>4</v>
      </c>
      <c r="AG167">
        <v>4</v>
      </c>
      <c r="AH167" t="s">
        <v>564</v>
      </c>
      <c r="AI167" t="s">
        <v>556</v>
      </c>
      <c r="AL167">
        <v>4</v>
      </c>
      <c r="AM167">
        <v>2</v>
      </c>
      <c r="AO167">
        <v>4</v>
      </c>
      <c r="AP167">
        <v>3</v>
      </c>
      <c r="AS167" s="1">
        <v>39812.75724537037</v>
      </c>
      <c r="AT167" t="s">
        <v>797</v>
      </c>
    </row>
    <row r="168" spans="1:46" ht="12.75">
      <c r="A168">
        <v>169</v>
      </c>
      <c r="C168" t="s">
        <v>553</v>
      </c>
      <c r="D168" t="s">
        <v>574</v>
      </c>
      <c r="E168" t="s">
        <v>798</v>
      </c>
      <c r="F168">
        <v>4</v>
      </c>
      <c r="I168">
        <v>3</v>
      </c>
      <c r="J168">
        <v>2</v>
      </c>
      <c r="K168">
        <v>5</v>
      </c>
      <c r="L168">
        <v>4</v>
      </c>
      <c r="M168">
        <v>5</v>
      </c>
      <c r="O168">
        <v>4</v>
      </c>
      <c r="P168">
        <v>3</v>
      </c>
      <c r="Q168">
        <v>3</v>
      </c>
      <c r="R168">
        <v>5</v>
      </c>
      <c r="S168">
        <v>4</v>
      </c>
      <c r="T168">
        <v>5</v>
      </c>
      <c r="U168">
        <v>4</v>
      </c>
      <c r="V168">
        <v>2</v>
      </c>
      <c r="Y168">
        <v>2</v>
      </c>
      <c r="Z168">
        <v>3</v>
      </c>
      <c r="AA168">
        <v>4</v>
      </c>
      <c r="AB168">
        <v>5</v>
      </c>
      <c r="AC168">
        <v>3</v>
      </c>
      <c r="AD168">
        <v>3</v>
      </c>
      <c r="AE168">
        <v>3</v>
      </c>
      <c r="AG168">
        <v>3</v>
      </c>
      <c r="AH168" t="s">
        <v>556</v>
      </c>
      <c r="AI168" t="s">
        <v>556</v>
      </c>
      <c r="AL168">
        <v>4</v>
      </c>
      <c r="AM168">
        <v>5</v>
      </c>
      <c r="AO168">
        <v>4</v>
      </c>
      <c r="AP168">
        <v>3</v>
      </c>
      <c r="AR168" t="s">
        <v>799</v>
      </c>
      <c r="AS168" s="1">
        <v>39812.83446759259</v>
      </c>
      <c r="AT168" t="s">
        <v>800</v>
      </c>
    </row>
    <row r="169" spans="1:46" ht="12.75">
      <c r="A169">
        <v>170</v>
      </c>
      <c r="C169" t="s">
        <v>553</v>
      </c>
      <c r="D169" t="s">
        <v>574</v>
      </c>
      <c r="E169" t="s">
        <v>577</v>
      </c>
      <c r="F169">
        <v>4</v>
      </c>
      <c r="I169">
        <v>3</v>
      </c>
      <c r="J169">
        <v>3</v>
      </c>
      <c r="K169">
        <v>3</v>
      </c>
      <c r="L169">
        <v>3</v>
      </c>
      <c r="M169">
        <v>2</v>
      </c>
      <c r="O169">
        <v>2</v>
      </c>
      <c r="P169">
        <v>3</v>
      </c>
      <c r="Q169">
        <v>3</v>
      </c>
      <c r="R169">
        <v>3</v>
      </c>
      <c r="S169">
        <v>2</v>
      </c>
      <c r="T169">
        <v>3</v>
      </c>
      <c r="U169">
        <v>3</v>
      </c>
      <c r="V169">
        <v>3</v>
      </c>
      <c r="W169">
        <v>2</v>
      </c>
      <c r="Y169">
        <v>3</v>
      </c>
      <c r="Z169">
        <v>3</v>
      </c>
      <c r="AA169">
        <v>4</v>
      </c>
      <c r="AB169">
        <v>4</v>
      </c>
      <c r="AC169">
        <v>3</v>
      </c>
      <c r="AD169">
        <v>2</v>
      </c>
      <c r="AE169">
        <v>2</v>
      </c>
      <c r="AG169">
        <v>1</v>
      </c>
      <c r="AH169" t="s">
        <v>556</v>
      </c>
      <c r="AI169" t="s">
        <v>556</v>
      </c>
      <c r="AL169">
        <v>3</v>
      </c>
      <c r="AM169">
        <v>2</v>
      </c>
      <c r="AO169">
        <v>3</v>
      </c>
      <c r="AP169">
        <v>3</v>
      </c>
      <c r="AS169" s="1">
        <v>39813.409837962965</v>
      </c>
      <c r="AT169" t="s">
        <v>801</v>
      </c>
    </row>
    <row r="170" spans="1:46" ht="12.75">
      <c r="A170">
        <v>171</v>
      </c>
      <c r="C170" t="s">
        <v>560</v>
      </c>
      <c r="D170" t="s">
        <v>554</v>
      </c>
      <c r="E170" t="s">
        <v>606</v>
      </c>
      <c r="F170">
        <v>1</v>
      </c>
      <c r="I170">
        <v>3</v>
      </c>
      <c r="J170">
        <v>1</v>
      </c>
      <c r="K170">
        <v>1</v>
      </c>
      <c r="L170">
        <v>1</v>
      </c>
      <c r="M170">
        <v>1</v>
      </c>
      <c r="O170">
        <v>2</v>
      </c>
      <c r="P170">
        <v>3</v>
      </c>
      <c r="Q170">
        <v>1</v>
      </c>
      <c r="R170">
        <v>2</v>
      </c>
      <c r="S170">
        <v>2</v>
      </c>
      <c r="T170">
        <v>4</v>
      </c>
      <c r="U170">
        <v>2</v>
      </c>
      <c r="V170">
        <v>2</v>
      </c>
      <c r="W170">
        <v>2</v>
      </c>
      <c r="Y170">
        <v>2</v>
      </c>
      <c r="Z170">
        <v>4</v>
      </c>
      <c r="AA170">
        <v>4</v>
      </c>
      <c r="AB170">
        <v>4</v>
      </c>
      <c r="AC170">
        <v>2</v>
      </c>
      <c r="AD170">
        <v>4</v>
      </c>
      <c r="AE170">
        <v>3</v>
      </c>
      <c r="AG170">
        <v>2</v>
      </c>
      <c r="AH170" t="s">
        <v>556</v>
      </c>
      <c r="AI170" t="s">
        <v>556</v>
      </c>
      <c r="AL170">
        <v>1</v>
      </c>
      <c r="AM170">
        <v>1</v>
      </c>
      <c r="AO170">
        <v>1</v>
      </c>
      <c r="AP170">
        <v>2</v>
      </c>
      <c r="AR170" t="s">
        <v>802</v>
      </c>
      <c r="AS170" s="1">
        <v>39813.797430555554</v>
      </c>
      <c r="AT170" t="s">
        <v>803</v>
      </c>
    </row>
    <row r="171" spans="1:46" ht="12.75">
      <c r="A171">
        <v>172</v>
      </c>
      <c r="E171" t="s">
        <v>575</v>
      </c>
      <c r="F171">
        <v>3</v>
      </c>
      <c r="I171">
        <v>5</v>
      </c>
      <c r="J171">
        <v>5</v>
      </c>
      <c r="K171">
        <v>5</v>
      </c>
      <c r="L171">
        <v>5</v>
      </c>
      <c r="M171">
        <v>5</v>
      </c>
      <c r="O171">
        <v>5</v>
      </c>
      <c r="P171">
        <v>5</v>
      </c>
      <c r="Q171">
        <v>5</v>
      </c>
      <c r="R171">
        <v>5</v>
      </c>
      <c r="S171">
        <v>5</v>
      </c>
      <c r="T171">
        <v>5</v>
      </c>
      <c r="U171">
        <v>5</v>
      </c>
      <c r="V171">
        <v>5</v>
      </c>
      <c r="W171">
        <v>5</v>
      </c>
      <c r="Y171">
        <v>5</v>
      </c>
      <c r="Z171">
        <v>4</v>
      </c>
      <c r="AA171">
        <v>4</v>
      </c>
      <c r="AB171">
        <v>5</v>
      </c>
      <c r="AC171">
        <v>5</v>
      </c>
      <c r="AD171">
        <v>5</v>
      </c>
      <c r="AE171">
        <v>4</v>
      </c>
      <c r="AG171">
        <v>4</v>
      </c>
      <c r="AH171" t="s">
        <v>556</v>
      </c>
      <c r="AI171" t="s">
        <v>556</v>
      </c>
      <c r="AL171">
        <v>5</v>
      </c>
      <c r="AM171">
        <v>5</v>
      </c>
      <c r="AO171">
        <v>5</v>
      </c>
      <c r="AP171">
        <v>5</v>
      </c>
      <c r="AS171" s="1">
        <v>39814.60625</v>
      </c>
      <c r="AT171" t="s">
        <v>804</v>
      </c>
    </row>
    <row r="172" spans="1:46" ht="12.75">
      <c r="A172">
        <v>173</v>
      </c>
      <c r="C172" t="s">
        <v>553</v>
      </c>
      <c r="D172" t="s">
        <v>554</v>
      </c>
      <c r="E172" t="s">
        <v>585</v>
      </c>
      <c r="F172">
        <v>1</v>
      </c>
      <c r="I172">
        <v>1</v>
      </c>
      <c r="J172">
        <v>3</v>
      </c>
      <c r="K172">
        <v>3</v>
      </c>
      <c r="L172">
        <v>4</v>
      </c>
      <c r="M172">
        <v>3</v>
      </c>
      <c r="O172">
        <v>3</v>
      </c>
      <c r="P172">
        <v>2</v>
      </c>
      <c r="Q172">
        <v>4</v>
      </c>
      <c r="R172">
        <v>4</v>
      </c>
      <c r="S172">
        <v>4</v>
      </c>
      <c r="T172">
        <v>4</v>
      </c>
      <c r="U172">
        <v>4</v>
      </c>
      <c r="V172">
        <v>3</v>
      </c>
      <c r="W172">
        <v>3</v>
      </c>
      <c r="Y172">
        <v>2</v>
      </c>
      <c r="Z172">
        <v>4</v>
      </c>
      <c r="AA172">
        <v>5</v>
      </c>
      <c r="AB172">
        <v>5</v>
      </c>
      <c r="AC172">
        <v>2</v>
      </c>
      <c r="AD172">
        <v>5</v>
      </c>
      <c r="AE172">
        <v>2</v>
      </c>
      <c r="AG172">
        <v>1</v>
      </c>
      <c r="AH172" t="s">
        <v>556</v>
      </c>
      <c r="AI172" t="s">
        <v>556</v>
      </c>
      <c r="AL172">
        <v>5</v>
      </c>
      <c r="AM172">
        <v>5</v>
      </c>
      <c r="AO172">
        <v>4</v>
      </c>
      <c r="AP172">
        <v>2</v>
      </c>
      <c r="AR172" s="101" t="s">
        <v>808</v>
      </c>
      <c r="AS172" s="1">
        <v>39814.82585648148</v>
      </c>
      <c r="AT172" t="s">
        <v>809</v>
      </c>
    </row>
    <row r="173" spans="1:46" ht="12.75">
      <c r="A173">
        <v>174</v>
      </c>
      <c r="C173" t="s">
        <v>553</v>
      </c>
      <c r="D173" t="s">
        <v>558</v>
      </c>
      <c r="F173">
        <v>1</v>
      </c>
      <c r="I173">
        <v>3</v>
      </c>
      <c r="J173">
        <v>3</v>
      </c>
      <c r="K173">
        <v>4</v>
      </c>
      <c r="L173">
        <v>4</v>
      </c>
      <c r="M173">
        <v>5</v>
      </c>
      <c r="O173">
        <v>5</v>
      </c>
      <c r="P173">
        <v>5</v>
      </c>
      <c r="Q173">
        <v>5</v>
      </c>
      <c r="R173">
        <v>3</v>
      </c>
      <c r="S173">
        <v>1</v>
      </c>
      <c r="T173">
        <v>5</v>
      </c>
      <c r="U173">
        <v>5</v>
      </c>
      <c r="V173">
        <v>3</v>
      </c>
      <c r="W173">
        <v>3</v>
      </c>
      <c r="Y173">
        <v>5</v>
      </c>
      <c r="Z173">
        <v>5</v>
      </c>
      <c r="AA173">
        <v>3</v>
      </c>
      <c r="AB173">
        <v>5</v>
      </c>
      <c r="AC173">
        <v>1</v>
      </c>
      <c r="AD173">
        <v>5</v>
      </c>
      <c r="AE173">
        <v>1</v>
      </c>
      <c r="AG173">
        <v>3</v>
      </c>
      <c r="AH173" t="s">
        <v>556</v>
      </c>
      <c r="AI173" t="s">
        <v>556</v>
      </c>
      <c r="AL173">
        <v>5</v>
      </c>
      <c r="AM173">
        <v>5</v>
      </c>
      <c r="AO173">
        <v>4</v>
      </c>
      <c r="AP173">
        <v>4</v>
      </c>
      <c r="AS173" s="1">
        <v>39815.4390625</v>
      </c>
      <c r="AT173" t="s">
        <v>810</v>
      </c>
    </row>
    <row r="174" spans="1:46" ht="12.75">
      <c r="A174">
        <v>175</v>
      </c>
      <c r="C174" t="s">
        <v>560</v>
      </c>
      <c r="D174" t="s">
        <v>554</v>
      </c>
      <c r="E174" t="s">
        <v>572</v>
      </c>
      <c r="F174">
        <v>1</v>
      </c>
      <c r="I174">
        <v>5</v>
      </c>
      <c r="J174">
        <v>4</v>
      </c>
      <c r="K174">
        <v>3</v>
      </c>
      <c r="L174">
        <v>2</v>
      </c>
      <c r="M174">
        <v>2</v>
      </c>
      <c r="O174">
        <v>4</v>
      </c>
      <c r="P174">
        <v>3</v>
      </c>
      <c r="Q174">
        <v>3</v>
      </c>
      <c r="R174">
        <v>3</v>
      </c>
      <c r="S174">
        <v>3</v>
      </c>
      <c r="T174">
        <v>4</v>
      </c>
      <c r="U174">
        <v>4</v>
      </c>
      <c r="V174">
        <v>4</v>
      </c>
      <c r="W174">
        <v>3</v>
      </c>
      <c r="Y174">
        <v>4</v>
      </c>
      <c r="Z174">
        <v>2</v>
      </c>
      <c r="AA174">
        <v>2</v>
      </c>
      <c r="AB174">
        <v>4</v>
      </c>
      <c r="AC174">
        <v>4</v>
      </c>
      <c r="AD174">
        <v>4</v>
      </c>
      <c r="AE174">
        <v>2</v>
      </c>
      <c r="AG174">
        <v>3</v>
      </c>
      <c r="AH174" t="s">
        <v>564</v>
      </c>
      <c r="AI174" t="s">
        <v>556</v>
      </c>
      <c r="AL174">
        <v>4</v>
      </c>
      <c r="AM174">
        <v>5</v>
      </c>
      <c r="AO174">
        <v>4</v>
      </c>
      <c r="AP174">
        <v>3</v>
      </c>
      <c r="AS174" s="1">
        <v>39815.46554398148</v>
      </c>
      <c r="AT174" t="s">
        <v>811</v>
      </c>
    </row>
    <row r="175" spans="1:46" ht="12.75">
      <c r="A175">
        <v>176</v>
      </c>
      <c r="D175" t="s">
        <v>554</v>
      </c>
      <c r="E175" t="s">
        <v>585</v>
      </c>
      <c r="F175">
        <v>2</v>
      </c>
      <c r="I175">
        <v>5</v>
      </c>
      <c r="J175">
        <v>4</v>
      </c>
      <c r="K175">
        <v>3</v>
      </c>
      <c r="L175">
        <v>4</v>
      </c>
      <c r="M175">
        <v>4</v>
      </c>
      <c r="O175">
        <v>4</v>
      </c>
      <c r="P175">
        <v>5</v>
      </c>
      <c r="Q175">
        <v>5</v>
      </c>
      <c r="R175">
        <v>5</v>
      </c>
      <c r="S175">
        <v>5</v>
      </c>
      <c r="T175">
        <v>5</v>
      </c>
      <c r="U175">
        <v>5</v>
      </c>
      <c r="V175">
        <v>4</v>
      </c>
      <c r="W175">
        <v>4</v>
      </c>
      <c r="Y175">
        <v>5</v>
      </c>
      <c r="Z175">
        <v>5</v>
      </c>
      <c r="AA175">
        <v>5</v>
      </c>
      <c r="AB175">
        <v>5</v>
      </c>
      <c r="AC175">
        <v>5</v>
      </c>
      <c r="AD175">
        <v>5</v>
      </c>
      <c r="AG175">
        <v>3</v>
      </c>
      <c r="AH175" t="s">
        <v>564</v>
      </c>
      <c r="AI175" t="s">
        <v>556</v>
      </c>
      <c r="AL175">
        <v>5</v>
      </c>
      <c r="AM175">
        <v>5</v>
      </c>
      <c r="AO175">
        <v>4</v>
      </c>
      <c r="AP175">
        <v>4</v>
      </c>
      <c r="AS175" s="1">
        <v>39815.88109953704</v>
      </c>
      <c r="AT175" t="s">
        <v>812</v>
      </c>
    </row>
    <row r="176" spans="1:46" ht="12.75">
      <c r="A176">
        <v>177</v>
      </c>
      <c r="C176" t="s">
        <v>553</v>
      </c>
      <c r="D176" t="s">
        <v>558</v>
      </c>
      <c r="E176" t="s">
        <v>566</v>
      </c>
      <c r="F176">
        <v>2</v>
      </c>
      <c r="I176">
        <v>5</v>
      </c>
      <c r="J176">
        <v>3</v>
      </c>
      <c r="K176">
        <v>4</v>
      </c>
      <c r="L176">
        <v>4</v>
      </c>
      <c r="M176">
        <v>2</v>
      </c>
      <c r="O176">
        <v>3</v>
      </c>
      <c r="P176">
        <v>2</v>
      </c>
      <c r="Q176">
        <v>3</v>
      </c>
      <c r="R176">
        <v>3</v>
      </c>
      <c r="S176">
        <v>3</v>
      </c>
      <c r="T176">
        <v>3</v>
      </c>
      <c r="U176">
        <v>3</v>
      </c>
      <c r="V176">
        <v>2</v>
      </c>
      <c r="W176">
        <v>2</v>
      </c>
      <c r="Y176">
        <v>4</v>
      </c>
      <c r="Z176">
        <v>2</v>
      </c>
      <c r="AA176">
        <v>2</v>
      </c>
      <c r="AB176">
        <v>4</v>
      </c>
      <c r="AC176">
        <v>3</v>
      </c>
      <c r="AD176">
        <v>3</v>
      </c>
      <c r="AE176">
        <v>2</v>
      </c>
      <c r="AG176">
        <v>3</v>
      </c>
      <c r="AH176" t="s">
        <v>556</v>
      </c>
      <c r="AI176" t="s">
        <v>556</v>
      </c>
      <c r="AL176">
        <v>4</v>
      </c>
      <c r="AM176">
        <v>3</v>
      </c>
      <c r="AO176">
        <v>4</v>
      </c>
      <c r="AP176">
        <v>3</v>
      </c>
      <c r="AR176" s="101" t="s">
        <v>813</v>
      </c>
      <c r="AS176" s="1">
        <v>39816.050844907404</v>
      </c>
      <c r="AT176" t="s">
        <v>814</v>
      </c>
    </row>
    <row r="177" spans="1:46" ht="12.75">
      <c r="A177">
        <v>178</v>
      </c>
      <c r="C177" t="s">
        <v>560</v>
      </c>
      <c r="D177" t="s">
        <v>554</v>
      </c>
      <c r="F177">
        <v>1</v>
      </c>
      <c r="I177">
        <v>1</v>
      </c>
      <c r="J177">
        <v>1</v>
      </c>
      <c r="K177">
        <v>1</v>
      </c>
      <c r="L177">
        <v>1</v>
      </c>
      <c r="M177">
        <v>1</v>
      </c>
      <c r="O177">
        <v>1</v>
      </c>
      <c r="P177">
        <v>1</v>
      </c>
      <c r="Q177">
        <v>1</v>
      </c>
      <c r="R177">
        <v>1</v>
      </c>
      <c r="S177">
        <v>1</v>
      </c>
      <c r="T177">
        <v>1</v>
      </c>
      <c r="U177">
        <v>1</v>
      </c>
      <c r="V177">
        <v>1</v>
      </c>
      <c r="W177">
        <v>1</v>
      </c>
      <c r="Y177">
        <v>1</v>
      </c>
      <c r="Z177">
        <v>1</v>
      </c>
      <c r="AA177">
        <v>1</v>
      </c>
      <c r="AB177">
        <v>1</v>
      </c>
      <c r="AC177">
        <v>1</v>
      </c>
      <c r="AD177">
        <v>1</v>
      </c>
      <c r="AE177">
        <v>1</v>
      </c>
      <c r="AG177">
        <v>1</v>
      </c>
      <c r="AH177" t="s">
        <v>564</v>
      </c>
      <c r="AI177" t="s">
        <v>564</v>
      </c>
      <c r="AJ177">
        <v>1</v>
      </c>
      <c r="AL177">
        <v>1</v>
      </c>
      <c r="AM177">
        <v>1</v>
      </c>
      <c r="AO177">
        <v>1</v>
      </c>
      <c r="AS177" s="1">
        <v>39816.48061342593</v>
      </c>
      <c r="AT177" t="s">
        <v>815</v>
      </c>
    </row>
    <row r="178" spans="1:46" ht="12.75">
      <c r="A178">
        <v>179</v>
      </c>
      <c r="C178" t="s">
        <v>553</v>
      </c>
      <c r="D178" t="s">
        <v>574</v>
      </c>
      <c r="E178" t="s">
        <v>581</v>
      </c>
      <c r="F178">
        <v>2</v>
      </c>
      <c r="I178">
        <v>4</v>
      </c>
      <c r="J178">
        <v>1</v>
      </c>
      <c r="K178">
        <v>3</v>
      </c>
      <c r="L178">
        <v>1</v>
      </c>
      <c r="M178">
        <v>1</v>
      </c>
      <c r="O178">
        <v>3</v>
      </c>
      <c r="P178">
        <v>3</v>
      </c>
      <c r="Q178">
        <v>3</v>
      </c>
      <c r="R178">
        <v>3</v>
      </c>
      <c r="S178">
        <v>3</v>
      </c>
      <c r="T178">
        <v>4</v>
      </c>
      <c r="U178">
        <v>4</v>
      </c>
      <c r="V178">
        <v>2</v>
      </c>
      <c r="W178">
        <v>3</v>
      </c>
      <c r="Y178">
        <v>4</v>
      </c>
      <c r="Z178">
        <v>2</v>
      </c>
      <c r="AA178">
        <v>3</v>
      </c>
      <c r="AB178">
        <v>4</v>
      </c>
      <c r="AC178">
        <v>5</v>
      </c>
      <c r="AD178">
        <v>5</v>
      </c>
      <c r="AE178">
        <v>5</v>
      </c>
      <c r="AG178">
        <v>3</v>
      </c>
      <c r="AH178" t="s">
        <v>564</v>
      </c>
      <c r="AI178" t="s">
        <v>556</v>
      </c>
      <c r="AL178">
        <v>3</v>
      </c>
      <c r="AM178">
        <v>4</v>
      </c>
      <c r="AO178">
        <v>3</v>
      </c>
      <c r="AP178">
        <v>3</v>
      </c>
      <c r="AR178" s="101" t="s">
        <v>816</v>
      </c>
      <c r="AS178" s="1">
        <v>39816.55771990741</v>
      </c>
      <c r="AT178" t="s">
        <v>817</v>
      </c>
    </row>
    <row r="179" spans="1:46" ht="12.75">
      <c r="A179">
        <v>180</v>
      </c>
      <c r="C179" t="s">
        <v>553</v>
      </c>
      <c r="D179" t="s">
        <v>558</v>
      </c>
      <c r="E179" t="s">
        <v>585</v>
      </c>
      <c r="F179">
        <v>2</v>
      </c>
      <c r="I179">
        <v>5</v>
      </c>
      <c r="J179">
        <v>5</v>
      </c>
      <c r="K179">
        <v>3</v>
      </c>
      <c r="L179">
        <v>4</v>
      </c>
      <c r="M179">
        <v>3</v>
      </c>
      <c r="O179">
        <v>5</v>
      </c>
      <c r="P179">
        <v>3</v>
      </c>
      <c r="Q179">
        <v>2</v>
      </c>
      <c r="R179">
        <v>3</v>
      </c>
      <c r="S179">
        <v>3</v>
      </c>
      <c r="T179">
        <v>4</v>
      </c>
      <c r="U179">
        <v>5</v>
      </c>
      <c r="V179">
        <v>5</v>
      </c>
      <c r="W179">
        <v>5</v>
      </c>
      <c r="Y179">
        <v>5</v>
      </c>
      <c r="Z179">
        <v>5</v>
      </c>
      <c r="AA179">
        <v>5</v>
      </c>
      <c r="AB179">
        <v>5</v>
      </c>
      <c r="AC179">
        <v>5</v>
      </c>
      <c r="AD179">
        <v>5</v>
      </c>
      <c r="AE179">
        <v>3</v>
      </c>
      <c r="AG179">
        <v>3</v>
      </c>
      <c r="AH179" t="s">
        <v>564</v>
      </c>
      <c r="AI179" t="s">
        <v>556</v>
      </c>
      <c r="AL179">
        <v>4</v>
      </c>
      <c r="AM179">
        <v>3</v>
      </c>
      <c r="AO179">
        <v>4</v>
      </c>
      <c r="AS179" s="1">
        <v>39816.80267361111</v>
      </c>
      <c r="AT179" s="2">
        <v>80103133253</v>
      </c>
    </row>
    <row r="180" spans="1:46" ht="12.75">
      <c r="A180">
        <v>181</v>
      </c>
      <c r="I180">
        <v>1</v>
      </c>
      <c r="J180">
        <v>4</v>
      </c>
      <c r="K180">
        <v>1</v>
      </c>
      <c r="L180">
        <v>1</v>
      </c>
      <c r="M180">
        <v>2</v>
      </c>
      <c r="O180">
        <v>4</v>
      </c>
      <c r="P180">
        <v>4</v>
      </c>
      <c r="Q180">
        <v>3</v>
      </c>
      <c r="R180">
        <v>1</v>
      </c>
      <c r="S180">
        <v>4</v>
      </c>
      <c r="T180">
        <v>5</v>
      </c>
      <c r="U180">
        <v>4</v>
      </c>
      <c r="V180">
        <v>3</v>
      </c>
      <c r="W180">
        <v>4</v>
      </c>
      <c r="Y180">
        <v>3</v>
      </c>
      <c r="Z180">
        <v>3</v>
      </c>
      <c r="AA180">
        <v>4</v>
      </c>
      <c r="AB180">
        <v>4</v>
      </c>
      <c r="AC180">
        <v>4</v>
      </c>
      <c r="AD180">
        <v>4</v>
      </c>
      <c r="AE180">
        <v>4</v>
      </c>
      <c r="AG180">
        <v>2</v>
      </c>
      <c r="AH180" t="s">
        <v>556</v>
      </c>
      <c r="AI180" t="s">
        <v>556</v>
      </c>
      <c r="AL180">
        <v>3</v>
      </c>
      <c r="AM180">
        <v>4</v>
      </c>
      <c r="AO180">
        <v>2</v>
      </c>
      <c r="AP180">
        <v>2</v>
      </c>
      <c r="AR180" s="101" t="s">
        <v>818</v>
      </c>
      <c r="AS180" s="1">
        <v>39816.81298611111</v>
      </c>
      <c r="AT180" t="s">
        <v>819</v>
      </c>
    </row>
    <row r="181" spans="1:46" ht="12.75">
      <c r="A181">
        <v>182</v>
      </c>
      <c r="C181" t="s">
        <v>553</v>
      </c>
      <c r="D181" t="s">
        <v>558</v>
      </c>
      <c r="E181" t="s">
        <v>563</v>
      </c>
      <c r="F181">
        <v>1</v>
      </c>
      <c r="I181">
        <v>1</v>
      </c>
      <c r="J181">
        <v>2</v>
      </c>
      <c r="K181">
        <v>3</v>
      </c>
      <c r="L181">
        <v>1</v>
      </c>
      <c r="M181">
        <v>3</v>
      </c>
      <c r="O181">
        <v>4</v>
      </c>
      <c r="P181">
        <v>4</v>
      </c>
      <c r="Q181">
        <v>3</v>
      </c>
      <c r="R181">
        <v>3</v>
      </c>
      <c r="S181">
        <v>3</v>
      </c>
      <c r="T181">
        <v>4</v>
      </c>
      <c r="U181">
        <v>4</v>
      </c>
      <c r="V181">
        <v>3</v>
      </c>
      <c r="W181">
        <v>3</v>
      </c>
      <c r="Y181">
        <v>4</v>
      </c>
      <c r="Z181">
        <v>4</v>
      </c>
      <c r="AA181">
        <v>4</v>
      </c>
      <c r="AB181">
        <v>4</v>
      </c>
      <c r="AC181">
        <v>5</v>
      </c>
      <c r="AD181">
        <v>5</v>
      </c>
      <c r="AE181">
        <v>3</v>
      </c>
      <c r="AG181">
        <v>3</v>
      </c>
      <c r="AH181" t="s">
        <v>556</v>
      </c>
      <c r="AI181" t="s">
        <v>556</v>
      </c>
      <c r="AL181">
        <v>3</v>
      </c>
      <c r="AM181">
        <v>2</v>
      </c>
      <c r="AO181">
        <v>3</v>
      </c>
      <c r="AP181">
        <v>3</v>
      </c>
      <c r="AR181" s="101" t="s">
        <v>820</v>
      </c>
      <c r="AS181" s="1">
        <v>39816.87163194444</v>
      </c>
      <c r="AT181" t="s">
        <v>821</v>
      </c>
    </row>
    <row r="182" spans="1:46" ht="12.75">
      <c r="A182">
        <v>183</v>
      </c>
      <c r="C182" t="s">
        <v>560</v>
      </c>
      <c r="E182" t="s">
        <v>822</v>
      </c>
      <c r="F182">
        <v>2</v>
      </c>
      <c r="I182">
        <v>5</v>
      </c>
      <c r="J182">
        <v>4</v>
      </c>
      <c r="K182">
        <v>4</v>
      </c>
      <c r="L182">
        <v>4</v>
      </c>
      <c r="M182">
        <v>4</v>
      </c>
      <c r="O182">
        <v>4</v>
      </c>
      <c r="P182">
        <v>4</v>
      </c>
      <c r="Q182">
        <v>3</v>
      </c>
      <c r="R182">
        <v>5</v>
      </c>
      <c r="S182">
        <v>3</v>
      </c>
      <c r="T182">
        <v>5</v>
      </c>
      <c r="U182">
        <v>3</v>
      </c>
      <c r="V182">
        <v>5</v>
      </c>
      <c r="W182">
        <v>4</v>
      </c>
      <c r="Y182">
        <v>5</v>
      </c>
      <c r="Z182">
        <v>5</v>
      </c>
      <c r="AA182">
        <v>5</v>
      </c>
      <c r="AB182">
        <v>5</v>
      </c>
      <c r="AC182">
        <v>5</v>
      </c>
      <c r="AD182">
        <v>5</v>
      </c>
      <c r="AG182">
        <v>3</v>
      </c>
      <c r="AH182" t="s">
        <v>564</v>
      </c>
      <c r="AI182" t="s">
        <v>564</v>
      </c>
      <c r="AJ182">
        <v>4</v>
      </c>
      <c r="AL182">
        <v>5</v>
      </c>
      <c r="AM182">
        <v>5</v>
      </c>
      <c r="AO182">
        <v>4</v>
      </c>
      <c r="AP182">
        <v>5</v>
      </c>
      <c r="AS182" s="1">
        <v>39817.02055555556</v>
      </c>
      <c r="AT182" t="s">
        <v>823</v>
      </c>
    </row>
    <row r="183" spans="1:46" ht="12.75">
      <c r="A183">
        <v>184</v>
      </c>
      <c r="C183" t="s">
        <v>553</v>
      </c>
      <c r="D183" t="s">
        <v>554</v>
      </c>
      <c r="E183" t="s">
        <v>620</v>
      </c>
      <c r="F183">
        <v>1</v>
      </c>
      <c r="I183">
        <v>2</v>
      </c>
      <c r="J183">
        <v>2</v>
      </c>
      <c r="K183">
        <v>2</v>
      </c>
      <c r="L183">
        <v>2</v>
      </c>
      <c r="M183">
        <v>3</v>
      </c>
      <c r="O183">
        <v>3</v>
      </c>
      <c r="P183">
        <v>3</v>
      </c>
      <c r="Q183">
        <v>3</v>
      </c>
      <c r="R183">
        <v>2</v>
      </c>
      <c r="S183">
        <v>3</v>
      </c>
      <c r="T183">
        <v>4</v>
      </c>
      <c r="U183">
        <v>3</v>
      </c>
      <c r="V183">
        <v>2</v>
      </c>
      <c r="W183">
        <v>3</v>
      </c>
      <c r="Y183">
        <v>4</v>
      </c>
      <c r="Z183">
        <v>3</v>
      </c>
      <c r="AA183">
        <v>3</v>
      </c>
      <c r="AB183">
        <v>2</v>
      </c>
      <c r="AC183">
        <v>3</v>
      </c>
      <c r="AD183">
        <v>2</v>
      </c>
      <c r="AE183">
        <v>1</v>
      </c>
      <c r="AG183">
        <v>2</v>
      </c>
      <c r="AH183" t="s">
        <v>564</v>
      </c>
      <c r="AI183" t="s">
        <v>564</v>
      </c>
      <c r="AJ183">
        <v>4</v>
      </c>
      <c r="AL183">
        <v>2</v>
      </c>
      <c r="AM183">
        <v>3</v>
      </c>
      <c r="AO183">
        <v>3</v>
      </c>
      <c r="AP183">
        <v>2</v>
      </c>
      <c r="AR183" t="s">
        <v>824</v>
      </c>
      <c r="AS183" s="1">
        <v>39817.054756944446</v>
      </c>
      <c r="AT183" s="2">
        <v>81172111181</v>
      </c>
    </row>
    <row r="184" spans="1:46" ht="12.75">
      <c r="A184">
        <v>185</v>
      </c>
      <c r="C184" t="s">
        <v>553</v>
      </c>
      <c r="D184" t="s">
        <v>558</v>
      </c>
      <c r="E184" t="s">
        <v>620</v>
      </c>
      <c r="F184">
        <v>2</v>
      </c>
      <c r="I184">
        <v>4</v>
      </c>
      <c r="J184">
        <v>5</v>
      </c>
      <c r="K184">
        <v>5</v>
      </c>
      <c r="L184">
        <v>5</v>
      </c>
      <c r="M184">
        <v>4</v>
      </c>
      <c r="O184">
        <v>3</v>
      </c>
      <c r="P184">
        <v>4</v>
      </c>
      <c r="Q184">
        <v>3</v>
      </c>
      <c r="R184">
        <v>4</v>
      </c>
      <c r="S184">
        <v>4</v>
      </c>
      <c r="T184">
        <v>5</v>
      </c>
      <c r="U184">
        <v>4</v>
      </c>
      <c r="V184">
        <v>4</v>
      </c>
      <c r="W184">
        <v>2</v>
      </c>
      <c r="Y184">
        <v>4</v>
      </c>
      <c r="Z184">
        <v>1</v>
      </c>
      <c r="AA184">
        <v>3</v>
      </c>
      <c r="AB184">
        <v>5</v>
      </c>
      <c r="AC184">
        <v>3</v>
      </c>
      <c r="AD184">
        <v>4</v>
      </c>
      <c r="AE184">
        <v>3</v>
      </c>
      <c r="AG184">
        <v>4</v>
      </c>
      <c r="AH184" t="s">
        <v>564</v>
      </c>
      <c r="AI184" t="s">
        <v>556</v>
      </c>
      <c r="AL184">
        <v>4</v>
      </c>
      <c r="AM184">
        <v>5</v>
      </c>
      <c r="AO184">
        <v>5</v>
      </c>
      <c r="AP184">
        <v>3</v>
      </c>
      <c r="AS184" s="1">
        <v>39817.655856481484</v>
      </c>
      <c r="AT184" t="s">
        <v>825</v>
      </c>
    </row>
    <row r="185" spans="1:46" ht="12.75">
      <c r="A185">
        <v>186</v>
      </c>
      <c r="C185" t="s">
        <v>553</v>
      </c>
      <c r="D185" t="s">
        <v>558</v>
      </c>
      <c r="E185" t="s">
        <v>580</v>
      </c>
      <c r="F185">
        <v>3</v>
      </c>
      <c r="I185">
        <v>3</v>
      </c>
      <c r="J185">
        <v>3</v>
      </c>
      <c r="K185">
        <v>1</v>
      </c>
      <c r="L185">
        <v>4</v>
      </c>
      <c r="M185">
        <v>4</v>
      </c>
      <c r="O185">
        <v>5</v>
      </c>
      <c r="P185">
        <v>5</v>
      </c>
      <c r="Q185">
        <v>3</v>
      </c>
      <c r="R185">
        <v>3</v>
      </c>
      <c r="S185">
        <v>2</v>
      </c>
      <c r="T185">
        <v>5</v>
      </c>
      <c r="U185">
        <v>5</v>
      </c>
      <c r="V185">
        <v>5</v>
      </c>
      <c r="W185">
        <v>5</v>
      </c>
      <c r="Y185">
        <v>5</v>
      </c>
      <c r="Z185">
        <v>5</v>
      </c>
      <c r="AA185">
        <v>5</v>
      </c>
      <c r="AB185">
        <v>5</v>
      </c>
      <c r="AC185">
        <v>5</v>
      </c>
      <c r="AD185">
        <v>5</v>
      </c>
      <c r="AE185">
        <v>3</v>
      </c>
      <c r="AG185">
        <v>2</v>
      </c>
      <c r="AH185" t="s">
        <v>564</v>
      </c>
      <c r="AI185" t="s">
        <v>556</v>
      </c>
      <c r="AL185">
        <v>5</v>
      </c>
      <c r="AM185">
        <v>5</v>
      </c>
      <c r="AO185">
        <v>4</v>
      </c>
      <c r="AP185">
        <v>4</v>
      </c>
      <c r="AS185" s="1">
        <v>39817.716412037036</v>
      </c>
      <c r="AT185" t="s">
        <v>826</v>
      </c>
    </row>
    <row r="186" spans="1:46" ht="12.75">
      <c r="A186">
        <v>187</v>
      </c>
      <c r="C186" t="s">
        <v>553</v>
      </c>
      <c r="D186" t="s">
        <v>558</v>
      </c>
      <c r="E186" t="s">
        <v>585</v>
      </c>
      <c r="F186">
        <v>2</v>
      </c>
      <c r="I186">
        <v>3</v>
      </c>
      <c r="J186">
        <v>4</v>
      </c>
      <c r="K186">
        <v>4</v>
      </c>
      <c r="L186">
        <v>4</v>
      </c>
      <c r="M186">
        <v>4</v>
      </c>
      <c r="O186">
        <v>3</v>
      </c>
      <c r="P186">
        <v>4</v>
      </c>
      <c r="Q186">
        <v>3</v>
      </c>
      <c r="R186">
        <v>3</v>
      </c>
      <c r="S186">
        <v>3</v>
      </c>
      <c r="T186">
        <v>4</v>
      </c>
      <c r="U186">
        <v>4</v>
      </c>
      <c r="V186">
        <v>3</v>
      </c>
      <c r="W186">
        <v>3</v>
      </c>
      <c r="Y186">
        <v>4</v>
      </c>
      <c r="Z186">
        <v>2</v>
      </c>
      <c r="AA186">
        <v>4</v>
      </c>
      <c r="AB186">
        <v>4</v>
      </c>
      <c r="AC186">
        <v>3</v>
      </c>
      <c r="AD186">
        <v>4</v>
      </c>
      <c r="AE186">
        <v>2</v>
      </c>
      <c r="AG186">
        <v>3</v>
      </c>
      <c r="AH186" t="s">
        <v>556</v>
      </c>
      <c r="AI186" t="s">
        <v>556</v>
      </c>
      <c r="AL186">
        <v>3</v>
      </c>
      <c r="AM186">
        <v>4</v>
      </c>
      <c r="AO186">
        <v>3</v>
      </c>
      <c r="AP186">
        <v>3</v>
      </c>
      <c r="AR186" t="s">
        <v>827</v>
      </c>
      <c r="AS186" s="1">
        <v>39817.74903935185</v>
      </c>
      <c r="AT186" t="s">
        <v>828</v>
      </c>
    </row>
    <row r="187" spans="1:46" ht="12.75">
      <c r="A187">
        <v>188</v>
      </c>
      <c r="C187" t="s">
        <v>553</v>
      </c>
      <c r="D187" t="s">
        <v>574</v>
      </c>
      <c r="E187" t="s">
        <v>772</v>
      </c>
      <c r="F187">
        <v>1</v>
      </c>
      <c r="I187">
        <v>1</v>
      </c>
      <c r="J187">
        <v>4</v>
      </c>
      <c r="K187">
        <v>1</v>
      </c>
      <c r="L187">
        <v>1</v>
      </c>
      <c r="M187">
        <v>2</v>
      </c>
      <c r="O187">
        <v>4</v>
      </c>
      <c r="P187">
        <v>5</v>
      </c>
      <c r="Q187">
        <v>4</v>
      </c>
      <c r="R187">
        <v>4</v>
      </c>
      <c r="S187">
        <v>4</v>
      </c>
      <c r="T187">
        <v>4</v>
      </c>
      <c r="U187">
        <v>5</v>
      </c>
      <c r="V187">
        <v>4</v>
      </c>
      <c r="W187">
        <v>4</v>
      </c>
      <c r="Y187">
        <v>3</v>
      </c>
      <c r="Z187">
        <v>4</v>
      </c>
      <c r="AA187">
        <v>3</v>
      </c>
      <c r="AB187">
        <v>4</v>
      </c>
      <c r="AC187">
        <v>5</v>
      </c>
      <c r="AD187">
        <v>5</v>
      </c>
      <c r="AE187">
        <v>5</v>
      </c>
      <c r="AG187">
        <v>3</v>
      </c>
      <c r="AH187" t="s">
        <v>564</v>
      </c>
      <c r="AI187" t="s">
        <v>556</v>
      </c>
      <c r="AL187">
        <v>3</v>
      </c>
      <c r="AM187">
        <v>3</v>
      </c>
      <c r="AO187">
        <v>3</v>
      </c>
      <c r="AP187">
        <v>4</v>
      </c>
      <c r="AR187" s="101" t="s">
        <v>829</v>
      </c>
      <c r="AS187" s="1">
        <v>39817.915358796294</v>
      </c>
      <c r="AT187" t="s">
        <v>830</v>
      </c>
    </row>
    <row r="188" spans="1:46" ht="12.75">
      <c r="A188">
        <v>189</v>
      </c>
      <c r="C188" t="s">
        <v>553</v>
      </c>
      <c r="D188" t="s">
        <v>558</v>
      </c>
      <c r="E188" t="s">
        <v>587</v>
      </c>
      <c r="F188">
        <v>1</v>
      </c>
      <c r="I188">
        <v>4</v>
      </c>
      <c r="J188">
        <v>2</v>
      </c>
      <c r="K188">
        <v>3</v>
      </c>
      <c r="L188">
        <v>3</v>
      </c>
      <c r="M188">
        <v>2</v>
      </c>
      <c r="O188">
        <v>3</v>
      </c>
      <c r="P188">
        <v>3</v>
      </c>
      <c r="Q188">
        <v>3</v>
      </c>
      <c r="R188">
        <v>4</v>
      </c>
      <c r="S188">
        <v>3</v>
      </c>
      <c r="T188">
        <v>2</v>
      </c>
      <c r="U188">
        <v>3</v>
      </c>
      <c r="V188">
        <v>3</v>
      </c>
      <c r="W188">
        <v>3</v>
      </c>
      <c r="Z188">
        <v>3</v>
      </c>
      <c r="AA188">
        <v>5</v>
      </c>
      <c r="AB188">
        <v>4</v>
      </c>
      <c r="AC188">
        <v>2</v>
      </c>
      <c r="AD188">
        <v>3</v>
      </c>
      <c r="AE188">
        <v>3</v>
      </c>
      <c r="AG188">
        <v>1</v>
      </c>
      <c r="AH188" t="s">
        <v>556</v>
      </c>
      <c r="AI188" t="s">
        <v>556</v>
      </c>
      <c r="AL188">
        <v>4</v>
      </c>
      <c r="AM188">
        <v>1</v>
      </c>
      <c r="AO188">
        <v>3</v>
      </c>
      <c r="AS188" s="1">
        <v>39817.96144675926</v>
      </c>
      <c r="AT188" s="2">
        <v>77209182130</v>
      </c>
    </row>
    <row r="189" spans="1:46" ht="12.75">
      <c r="A189">
        <v>190</v>
      </c>
      <c r="C189" t="s">
        <v>553</v>
      </c>
      <c r="D189" t="s">
        <v>574</v>
      </c>
      <c r="E189" t="s">
        <v>606</v>
      </c>
      <c r="F189">
        <v>1</v>
      </c>
      <c r="I189">
        <v>1</v>
      </c>
      <c r="J189">
        <v>3</v>
      </c>
      <c r="K189">
        <v>3</v>
      </c>
      <c r="L189">
        <v>2</v>
      </c>
      <c r="M189">
        <v>3</v>
      </c>
      <c r="O189">
        <v>4</v>
      </c>
      <c r="P189">
        <v>4</v>
      </c>
      <c r="Q189">
        <v>4</v>
      </c>
      <c r="R189">
        <v>4</v>
      </c>
      <c r="S189">
        <v>3</v>
      </c>
      <c r="T189">
        <v>4</v>
      </c>
      <c r="U189">
        <v>3</v>
      </c>
      <c r="V189">
        <v>3</v>
      </c>
      <c r="W189">
        <v>2</v>
      </c>
      <c r="Y189">
        <v>3</v>
      </c>
      <c r="Z189">
        <v>2</v>
      </c>
      <c r="AA189">
        <v>4</v>
      </c>
      <c r="AB189">
        <v>4</v>
      </c>
      <c r="AC189">
        <v>4</v>
      </c>
      <c r="AD189">
        <v>3</v>
      </c>
      <c r="AE189">
        <v>3</v>
      </c>
      <c r="AG189">
        <v>3</v>
      </c>
      <c r="AH189" t="s">
        <v>564</v>
      </c>
      <c r="AI189" t="s">
        <v>556</v>
      </c>
      <c r="AL189">
        <v>3</v>
      </c>
      <c r="AM189">
        <v>2</v>
      </c>
      <c r="AO189">
        <v>2</v>
      </c>
      <c r="AP189">
        <v>1</v>
      </c>
      <c r="AR189" s="101" t="s">
        <v>831</v>
      </c>
      <c r="AS189" s="1">
        <v>39817.967777777776</v>
      </c>
      <c r="AT189" t="s">
        <v>832</v>
      </c>
    </row>
    <row r="190" spans="1:46" ht="12.75">
      <c r="A190">
        <v>191</v>
      </c>
      <c r="C190" t="s">
        <v>553</v>
      </c>
      <c r="D190" t="s">
        <v>554</v>
      </c>
      <c r="E190" t="s">
        <v>575</v>
      </c>
      <c r="F190">
        <v>3</v>
      </c>
      <c r="I190">
        <v>4</v>
      </c>
      <c r="J190">
        <v>5</v>
      </c>
      <c r="K190">
        <v>4</v>
      </c>
      <c r="L190">
        <v>4</v>
      </c>
      <c r="M190">
        <v>4</v>
      </c>
      <c r="O190">
        <v>3</v>
      </c>
      <c r="P190">
        <v>5</v>
      </c>
      <c r="Q190">
        <v>5</v>
      </c>
      <c r="R190">
        <v>3</v>
      </c>
      <c r="S190">
        <v>5</v>
      </c>
      <c r="T190">
        <v>4</v>
      </c>
      <c r="U190">
        <v>3</v>
      </c>
      <c r="V190">
        <v>4</v>
      </c>
      <c r="W190">
        <v>4</v>
      </c>
      <c r="Y190">
        <v>4</v>
      </c>
      <c r="Z190">
        <v>3</v>
      </c>
      <c r="AA190">
        <v>5</v>
      </c>
      <c r="AB190">
        <v>5</v>
      </c>
      <c r="AC190">
        <v>3</v>
      </c>
      <c r="AD190">
        <v>1</v>
      </c>
      <c r="AE190">
        <v>3</v>
      </c>
      <c r="AG190">
        <v>4</v>
      </c>
      <c r="AH190" t="s">
        <v>564</v>
      </c>
      <c r="AI190" t="s">
        <v>564</v>
      </c>
      <c r="AJ190">
        <v>5</v>
      </c>
      <c r="AL190">
        <v>5</v>
      </c>
      <c r="AM190">
        <v>5</v>
      </c>
      <c r="AO190">
        <v>4</v>
      </c>
      <c r="AP190">
        <v>3</v>
      </c>
      <c r="AR190" s="101" t="s">
        <v>833</v>
      </c>
      <c r="AS190" s="1">
        <v>39818.51084490741</v>
      </c>
      <c r="AT190" t="s">
        <v>834</v>
      </c>
    </row>
    <row r="191" spans="1:46" ht="12.75">
      <c r="A191">
        <v>192</v>
      </c>
      <c r="C191" t="s">
        <v>553</v>
      </c>
      <c r="D191" t="s">
        <v>558</v>
      </c>
      <c r="E191" t="s">
        <v>602</v>
      </c>
      <c r="F191">
        <v>2</v>
      </c>
      <c r="I191">
        <v>3</v>
      </c>
      <c r="J191">
        <v>3</v>
      </c>
      <c r="K191">
        <v>4</v>
      </c>
      <c r="L191">
        <v>3</v>
      </c>
      <c r="M191">
        <v>4</v>
      </c>
      <c r="O191">
        <v>5</v>
      </c>
      <c r="P191">
        <v>3</v>
      </c>
      <c r="Q191">
        <v>3</v>
      </c>
      <c r="R191">
        <v>4</v>
      </c>
      <c r="S191">
        <v>4</v>
      </c>
      <c r="T191">
        <v>4</v>
      </c>
      <c r="U191">
        <v>3</v>
      </c>
      <c r="V191">
        <v>4</v>
      </c>
      <c r="W191">
        <v>4</v>
      </c>
      <c r="Y191">
        <v>5</v>
      </c>
      <c r="Z191">
        <v>2</v>
      </c>
      <c r="AA191">
        <v>5</v>
      </c>
      <c r="AB191">
        <v>5</v>
      </c>
      <c r="AC191">
        <v>4</v>
      </c>
      <c r="AD191">
        <v>5</v>
      </c>
      <c r="AE191">
        <v>5</v>
      </c>
      <c r="AG191">
        <v>3</v>
      </c>
      <c r="AH191" t="s">
        <v>564</v>
      </c>
      <c r="AI191" t="s">
        <v>556</v>
      </c>
      <c r="AL191">
        <v>4</v>
      </c>
      <c r="AM191">
        <v>3</v>
      </c>
      <c r="AO191">
        <v>3</v>
      </c>
      <c r="AP191">
        <v>4</v>
      </c>
      <c r="AS191" s="1">
        <v>39818.732395833336</v>
      </c>
      <c r="AT191" t="s">
        <v>835</v>
      </c>
    </row>
    <row r="192" spans="1:46" ht="12.75">
      <c r="A192">
        <v>193</v>
      </c>
      <c r="C192" t="s">
        <v>553</v>
      </c>
      <c r="D192" t="s">
        <v>558</v>
      </c>
      <c r="E192" t="s">
        <v>653</v>
      </c>
      <c r="F192">
        <v>1</v>
      </c>
      <c r="I192">
        <v>2</v>
      </c>
      <c r="J192">
        <v>1</v>
      </c>
      <c r="K192">
        <v>2</v>
      </c>
      <c r="L192">
        <v>2</v>
      </c>
      <c r="M192">
        <v>2</v>
      </c>
      <c r="O192">
        <v>4</v>
      </c>
      <c r="P192">
        <v>4</v>
      </c>
      <c r="Q192">
        <v>4</v>
      </c>
      <c r="R192">
        <v>4</v>
      </c>
      <c r="S192">
        <v>5</v>
      </c>
      <c r="T192">
        <v>5</v>
      </c>
      <c r="U192">
        <v>5</v>
      </c>
      <c r="V192">
        <v>5</v>
      </c>
      <c r="W192">
        <v>5</v>
      </c>
      <c r="Y192">
        <v>5</v>
      </c>
      <c r="Z192">
        <v>2</v>
      </c>
      <c r="AA192">
        <v>2</v>
      </c>
      <c r="AB192">
        <v>5</v>
      </c>
      <c r="AC192">
        <v>5</v>
      </c>
      <c r="AD192">
        <v>5</v>
      </c>
      <c r="AE192">
        <v>4</v>
      </c>
      <c r="AG192">
        <v>4</v>
      </c>
      <c r="AH192" t="s">
        <v>564</v>
      </c>
      <c r="AI192" t="s">
        <v>564</v>
      </c>
      <c r="AJ192">
        <v>4</v>
      </c>
      <c r="AL192">
        <v>4</v>
      </c>
      <c r="AM192">
        <v>4</v>
      </c>
      <c r="AO192">
        <v>4</v>
      </c>
      <c r="AP192">
        <v>4</v>
      </c>
      <c r="AR192" s="101" t="s">
        <v>836</v>
      </c>
      <c r="AS192" s="1">
        <v>39818.8683912037</v>
      </c>
      <c r="AT192" t="s">
        <v>837</v>
      </c>
    </row>
    <row r="193" spans="1:46" ht="12.75">
      <c r="A193">
        <v>194</v>
      </c>
      <c r="C193" t="s">
        <v>560</v>
      </c>
      <c r="D193" t="s">
        <v>554</v>
      </c>
      <c r="E193" t="s">
        <v>624</v>
      </c>
      <c r="F193">
        <v>2</v>
      </c>
      <c r="I193">
        <v>5</v>
      </c>
      <c r="J193">
        <v>4</v>
      </c>
      <c r="K193">
        <v>3</v>
      </c>
      <c r="L193">
        <v>4</v>
      </c>
      <c r="M193">
        <v>4</v>
      </c>
      <c r="O193">
        <v>4</v>
      </c>
      <c r="P193">
        <v>5</v>
      </c>
      <c r="Q193">
        <v>5</v>
      </c>
      <c r="R193">
        <v>5</v>
      </c>
      <c r="S193">
        <v>5</v>
      </c>
      <c r="T193">
        <v>5</v>
      </c>
      <c r="U193">
        <v>5</v>
      </c>
      <c r="V193">
        <v>3</v>
      </c>
      <c r="W193">
        <v>1</v>
      </c>
      <c r="Y193">
        <v>5</v>
      </c>
      <c r="Z193">
        <v>4</v>
      </c>
      <c r="AA193">
        <v>4</v>
      </c>
      <c r="AB193">
        <v>5</v>
      </c>
      <c r="AC193">
        <v>5</v>
      </c>
      <c r="AD193">
        <v>5</v>
      </c>
      <c r="AE193">
        <v>3</v>
      </c>
      <c r="AH193" t="s">
        <v>564</v>
      </c>
      <c r="AI193" t="s">
        <v>556</v>
      </c>
      <c r="AL193">
        <v>5</v>
      </c>
      <c r="AM193">
        <v>5</v>
      </c>
      <c r="AO193">
        <v>4</v>
      </c>
      <c r="AP193">
        <v>3</v>
      </c>
      <c r="AR193" s="101" t="s">
        <v>838</v>
      </c>
      <c r="AS193" s="1">
        <v>39819.44866898148</v>
      </c>
      <c r="AT193" t="s">
        <v>839</v>
      </c>
    </row>
    <row r="194" spans="1:46" ht="12.75">
      <c r="A194">
        <v>195</v>
      </c>
      <c r="C194" t="s">
        <v>553</v>
      </c>
      <c r="D194" t="s">
        <v>558</v>
      </c>
      <c r="E194" t="s">
        <v>566</v>
      </c>
      <c r="F194">
        <v>2</v>
      </c>
      <c r="I194">
        <v>1</v>
      </c>
      <c r="J194">
        <v>3</v>
      </c>
      <c r="K194">
        <v>3</v>
      </c>
      <c r="L194">
        <v>2</v>
      </c>
      <c r="M194">
        <v>4</v>
      </c>
      <c r="O194">
        <v>4</v>
      </c>
      <c r="P194">
        <v>4</v>
      </c>
      <c r="Q194">
        <v>3</v>
      </c>
      <c r="R194">
        <v>2</v>
      </c>
      <c r="S194">
        <v>2</v>
      </c>
      <c r="T194">
        <v>4</v>
      </c>
      <c r="U194">
        <v>2</v>
      </c>
      <c r="V194">
        <v>5</v>
      </c>
      <c r="W194">
        <v>4</v>
      </c>
      <c r="Y194">
        <v>5</v>
      </c>
      <c r="Z194">
        <v>4</v>
      </c>
      <c r="AA194">
        <v>4</v>
      </c>
      <c r="AB194">
        <v>4</v>
      </c>
      <c r="AC194">
        <v>1</v>
      </c>
      <c r="AD194">
        <v>3</v>
      </c>
      <c r="AE194">
        <v>1</v>
      </c>
      <c r="AG194">
        <v>3</v>
      </c>
      <c r="AH194" t="s">
        <v>564</v>
      </c>
      <c r="AI194" t="s">
        <v>564</v>
      </c>
      <c r="AJ194">
        <v>2</v>
      </c>
      <c r="AL194">
        <v>4</v>
      </c>
      <c r="AM194">
        <v>5</v>
      </c>
      <c r="AO194">
        <v>3</v>
      </c>
      <c r="AP194">
        <v>4</v>
      </c>
      <c r="AS194" s="1">
        <v>39819.54938657407</v>
      </c>
      <c r="AT194" t="s">
        <v>840</v>
      </c>
    </row>
    <row r="195" spans="1:46" ht="12.75">
      <c r="A195">
        <v>196</v>
      </c>
      <c r="C195" t="s">
        <v>553</v>
      </c>
      <c r="D195" t="s">
        <v>574</v>
      </c>
      <c r="E195" t="s">
        <v>606</v>
      </c>
      <c r="F195">
        <v>3</v>
      </c>
      <c r="I195">
        <v>2</v>
      </c>
      <c r="J195">
        <v>1</v>
      </c>
      <c r="K195">
        <v>1</v>
      </c>
      <c r="L195">
        <v>3</v>
      </c>
      <c r="M195">
        <v>1</v>
      </c>
      <c r="O195">
        <v>4</v>
      </c>
      <c r="P195">
        <v>3</v>
      </c>
      <c r="Q195">
        <v>2</v>
      </c>
      <c r="R195">
        <v>2</v>
      </c>
      <c r="T195">
        <v>4</v>
      </c>
      <c r="U195">
        <v>4</v>
      </c>
      <c r="V195">
        <v>2</v>
      </c>
      <c r="W195">
        <v>1</v>
      </c>
      <c r="Y195">
        <v>4</v>
      </c>
      <c r="Z195">
        <v>2</v>
      </c>
      <c r="AA195">
        <v>4</v>
      </c>
      <c r="AB195">
        <v>4</v>
      </c>
      <c r="AC195">
        <v>3</v>
      </c>
      <c r="AD195">
        <v>4</v>
      </c>
      <c r="AE195">
        <v>2</v>
      </c>
      <c r="AG195">
        <v>1</v>
      </c>
      <c r="AH195" t="s">
        <v>556</v>
      </c>
      <c r="AI195" t="s">
        <v>556</v>
      </c>
      <c r="AL195">
        <v>3</v>
      </c>
      <c r="AM195">
        <v>3</v>
      </c>
      <c r="AO195">
        <v>3</v>
      </c>
      <c r="AP195">
        <v>3</v>
      </c>
      <c r="AS195" s="1">
        <v>39819.57232638889</v>
      </c>
      <c r="AT195" t="s">
        <v>841</v>
      </c>
    </row>
    <row r="196" spans="1:46" ht="12.75">
      <c r="A196">
        <v>197</v>
      </c>
      <c r="C196" t="s">
        <v>553</v>
      </c>
      <c r="D196" t="s">
        <v>554</v>
      </c>
      <c r="E196" t="s">
        <v>842</v>
      </c>
      <c r="F196">
        <v>3</v>
      </c>
      <c r="I196">
        <v>5</v>
      </c>
      <c r="J196">
        <v>5</v>
      </c>
      <c r="K196">
        <v>4</v>
      </c>
      <c r="L196">
        <v>4</v>
      </c>
      <c r="M196">
        <v>4</v>
      </c>
      <c r="O196">
        <v>2</v>
      </c>
      <c r="P196">
        <v>2</v>
      </c>
      <c r="Q196">
        <v>4</v>
      </c>
      <c r="R196">
        <v>5</v>
      </c>
      <c r="S196">
        <v>4</v>
      </c>
      <c r="T196">
        <v>4</v>
      </c>
      <c r="U196">
        <v>5</v>
      </c>
      <c r="V196">
        <v>5</v>
      </c>
      <c r="W196">
        <v>3</v>
      </c>
      <c r="Y196">
        <v>4</v>
      </c>
      <c r="Z196">
        <v>4</v>
      </c>
      <c r="AA196">
        <v>4</v>
      </c>
      <c r="AB196">
        <v>4</v>
      </c>
      <c r="AC196">
        <v>4</v>
      </c>
      <c r="AD196">
        <v>2</v>
      </c>
      <c r="AE196">
        <v>3</v>
      </c>
      <c r="AG196">
        <v>2</v>
      </c>
      <c r="AH196" t="s">
        <v>556</v>
      </c>
      <c r="AI196" t="s">
        <v>556</v>
      </c>
      <c r="AL196">
        <v>4</v>
      </c>
      <c r="AM196">
        <v>4</v>
      </c>
      <c r="AO196">
        <v>4</v>
      </c>
      <c r="AP196">
        <v>5</v>
      </c>
      <c r="AS196" s="1">
        <v>39819.739340277774</v>
      </c>
      <c r="AT196" s="2">
        <v>87218106231</v>
      </c>
    </row>
    <row r="197" spans="1:46" ht="12.75">
      <c r="A197">
        <v>198</v>
      </c>
      <c r="C197" t="s">
        <v>553</v>
      </c>
      <c r="D197" t="s">
        <v>574</v>
      </c>
      <c r="E197" t="s">
        <v>572</v>
      </c>
      <c r="F197">
        <v>2</v>
      </c>
      <c r="I197">
        <v>4</v>
      </c>
      <c r="J197">
        <v>4</v>
      </c>
      <c r="K197">
        <v>4</v>
      </c>
      <c r="L197">
        <v>3</v>
      </c>
      <c r="M197">
        <v>2</v>
      </c>
      <c r="O197">
        <v>4</v>
      </c>
      <c r="P197">
        <v>3</v>
      </c>
      <c r="Q197">
        <v>3</v>
      </c>
      <c r="R197">
        <v>3</v>
      </c>
      <c r="S197">
        <v>3</v>
      </c>
      <c r="T197">
        <v>3</v>
      </c>
      <c r="U197">
        <v>4</v>
      </c>
      <c r="V197">
        <v>3</v>
      </c>
      <c r="W197">
        <v>3</v>
      </c>
      <c r="Y197">
        <v>3</v>
      </c>
      <c r="Z197">
        <v>4</v>
      </c>
      <c r="AA197">
        <v>4</v>
      </c>
      <c r="AB197">
        <v>4</v>
      </c>
      <c r="AC197">
        <v>4</v>
      </c>
      <c r="AD197">
        <v>4</v>
      </c>
      <c r="AE197">
        <v>3</v>
      </c>
      <c r="AG197">
        <v>2</v>
      </c>
      <c r="AH197" t="s">
        <v>564</v>
      </c>
      <c r="AI197" t="s">
        <v>556</v>
      </c>
      <c r="AL197">
        <v>4</v>
      </c>
      <c r="AM197">
        <v>4</v>
      </c>
      <c r="AO197">
        <v>4</v>
      </c>
      <c r="AP197">
        <v>3</v>
      </c>
      <c r="AR197" t="s">
        <v>843</v>
      </c>
      <c r="AS197" s="1">
        <v>39819.748449074075</v>
      </c>
      <c r="AT197" t="s">
        <v>844</v>
      </c>
    </row>
    <row r="198" spans="1:46" ht="12.75">
      <c r="A198">
        <v>199</v>
      </c>
      <c r="C198" t="s">
        <v>553</v>
      </c>
      <c r="D198" t="s">
        <v>554</v>
      </c>
      <c r="E198" t="s">
        <v>673</v>
      </c>
      <c r="F198">
        <v>1</v>
      </c>
      <c r="I198">
        <v>5</v>
      </c>
      <c r="J198">
        <v>5</v>
      </c>
      <c r="K198">
        <v>5</v>
      </c>
      <c r="L198">
        <v>5</v>
      </c>
      <c r="M198">
        <v>5</v>
      </c>
      <c r="O198">
        <v>5</v>
      </c>
      <c r="P198">
        <v>5</v>
      </c>
      <c r="Q198">
        <v>5</v>
      </c>
      <c r="R198">
        <v>5</v>
      </c>
      <c r="S198">
        <v>5</v>
      </c>
      <c r="T198">
        <v>5</v>
      </c>
      <c r="U198">
        <v>5</v>
      </c>
      <c r="V198">
        <v>5</v>
      </c>
      <c r="W198">
        <v>5</v>
      </c>
      <c r="Y198">
        <v>5</v>
      </c>
      <c r="Z198">
        <v>5</v>
      </c>
      <c r="AA198">
        <v>5</v>
      </c>
      <c r="AB198">
        <v>5</v>
      </c>
      <c r="AC198">
        <v>5</v>
      </c>
      <c r="AD198">
        <v>5</v>
      </c>
      <c r="AE198">
        <v>5</v>
      </c>
      <c r="AG198">
        <v>5</v>
      </c>
      <c r="AH198" t="s">
        <v>556</v>
      </c>
      <c r="AI198" t="s">
        <v>556</v>
      </c>
      <c r="AJ198">
        <v>3</v>
      </c>
      <c r="AL198">
        <v>5</v>
      </c>
      <c r="AM198">
        <v>5</v>
      </c>
      <c r="AO198">
        <v>5</v>
      </c>
      <c r="AP198">
        <v>5</v>
      </c>
      <c r="AR198" s="101" t="s">
        <v>845</v>
      </c>
      <c r="AS198" s="1">
        <v>39819.91023148148</v>
      </c>
      <c r="AT198" t="s">
        <v>846</v>
      </c>
    </row>
    <row r="199" spans="1:46" ht="12.75">
      <c r="A199">
        <v>200</v>
      </c>
      <c r="C199" t="s">
        <v>553</v>
      </c>
      <c r="D199" t="s">
        <v>558</v>
      </c>
      <c r="E199" t="s">
        <v>570</v>
      </c>
      <c r="F199">
        <v>4</v>
      </c>
      <c r="I199">
        <v>5</v>
      </c>
      <c r="J199">
        <v>4</v>
      </c>
      <c r="AS199" s="1">
        <v>39819.96297453704</v>
      </c>
      <c r="AT199" t="s">
        <v>847</v>
      </c>
    </row>
    <row r="200" spans="1:46" ht="12.75">
      <c r="A200">
        <v>201</v>
      </c>
      <c r="C200" t="s">
        <v>560</v>
      </c>
      <c r="E200" t="s">
        <v>572</v>
      </c>
      <c r="F200">
        <v>1</v>
      </c>
      <c r="I200">
        <v>5</v>
      </c>
      <c r="J200">
        <v>5</v>
      </c>
      <c r="K200">
        <v>5</v>
      </c>
      <c r="L200">
        <v>5</v>
      </c>
      <c r="M200">
        <v>3</v>
      </c>
      <c r="O200">
        <v>5</v>
      </c>
      <c r="P200">
        <v>5</v>
      </c>
      <c r="Q200">
        <v>5</v>
      </c>
      <c r="R200">
        <v>5</v>
      </c>
      <c r="S200">
        <v>5</v>
      </c>
      <c r="T200">
        <v>5</v>
      </c>
      <c r="U200">
        <v>5</v>
      </c>
      <c r="V200">
        <v>5</v>
      </c>
      <c r="W200">
        <v>3</v>
      </c>
      <c r="Y200">
        <v>5</v>
      </c>
      <c r="Z200">
        <v>5</v>
      </c>
      <c r="AA200">
        <v>5</v>
      </c>
      <c r="AB200">
        <v>5</v>
      </c>
      <c r="AC200">
        <v>5</v>
      </c>
      <c r="AD200">
        <v>5</v>
      </c>
      <c r="AE200">
        <v>5</v>
      </c>
      <c r="AG200">
        <v>3</v>
      </c>
      <c r="AH200" t="s">
        <v>556</v>
      </c>
      <c r="AI200" t="s">
        <v>556</v>
      </c>
      <c r="AL200">
        <v>5</v>
      </c>
      <c r="AM200">
        <v>5</v>
      </c>
      <c r="AO200">
        <v>5</v>
      </c>
      <c r="AP200">
        <v>5</v>
      </c>
      <c r="AS200" s="1">
        <v>39819.96939814815</v>
      </c>
      <c r="AT200" t="s">
        <v>848</v>
      </c>
    </row>
    <row r="201" spans="1:46" ht="12.75">
      <c r="A201">
        <v>202</v>
      </c>
      <c r="I201">
        <v>4</v>
      </c>
      <c r="J201">
        <v>4</v>
      </c>
      <c r="K201">
        <v>4</v>
      </c>
      <c r="L201">
        <v>5</v>
      </c>
      <c r="M201">
        <v>5</v>
      </c>
      <c r="O201">
        <v>3</v>
      </c>
      <c r="P201">
        <v>5</v>
      </c>
      <c r="Q201">
        <v>4</v>
      </c>
      <c r="R201">
        <v>4</v>
      </c>
      <c r="S201">
        <v>4</v>
      </c>
      <c r="T201">
        <v>5</v>
      </c>
      <c r="U201">
        <v>5</v>
      </c>
      <c r="V201">
        <v>3</v>
      </c>
      <c r="W201">
        <v>3</v>
      </c>
      <c r="Y201">
        <v>5</v>
      </c>
      <c r="Z201">
        <v>4</v>
      </c>
      <c r="AA201">
        <v>4</v>
      </c>
      <c r="AB201">
        <v>5</v>
      </c>
      <c r="AC201">
        <v>5</v>
      </c>
      <c r="AD201">
        <v>4</v>
      </c>
      <c r="AE201">
        <v>5</v>
      </c>
      <c r="AG201">
        <v>5</v>
      </c>
      <c r="AH201" t="s">
        <v>556</v>
      </c>
      <c r="AI201" t="s">
        <v>556</v>
      </c>
      <c r="AL201">
        <v>5</v>
      </c>
      <c r="AM201">
        <v>4</v>
      </c>
      <c r="AO201">
        <v>4</v>
      </c>
      <c r="AP201">
        <v>4</v>
      </c>
      <c r="AS201" s="1">
        <v>39820.0934375</v>
      </c>
      <c r="AT201" t="s">
        <v>849</v>
      </c>
    </row>
    <row r="202" spans="1:46" ht="12.75">
      <c r="A202">
        <v>203</v>
      </c>
      <c r="C202" t="s">
        <v>553</v>
      </c>
      <c r="D202" t="s">
        <v>574</v>
      </c>
      <c r="E202" t="s">
        <v>624</v>
      </c>
      <c r="F202">
        <v>2</v>
      </c>
      <c r="I202">
        <v>3</v>
      </c>
      <c r="J202">
        <v>4</v>
      </c>
      <c r="K202">
        <v>3</v>
      </c>
      <c r="L202">
        <v>4</v>
      </c>
      <c r="M202">
        <v>3</v>
      </c>
      <c r="O202">
        <v>3</v>
      </c>
      <c r="P202">
        <v>4</v>
      </c>
      <c r="Q202">
        <v>2</v>
      </c>
      <c r="R202">
        <v>2</v>
      </c>
      <c r="S202">
        <v>2</v>
      </c>
      <c r="T202">
        <v>4</v>
      </c>
      <c r="U202">
        <v>4</v>
      </c>
      <c r="V202">
        <v>4</v>
      </c>
      <c r="W202">
        <v>1</v>
      </c>
      <c r="Y202">
        <v>4</v>
      </c>
      <c r="Z202">
        <v>1</v>
      </c>
      <c r="AA202">
        <v>1</v>
      </c>
      <c r="AB202">
        <v>4</v>
      </c>
      <c r="AC202">
        <v>2</v>
      </c>
      <c r="AD202">
        <v>3</v>
      </c>
      <c r="AE202">
        <v>2</v>
      </c>
      <c r="AG202">
        <v>3</v>
      </c>
      <c r="AH202" t="s">
        <v>556</v>
      </c>
      <c r="AI202" t="s">
        <v>556</v>
      </c>
      <c r="AL202">
        <v>4</v>
      </c>
      <c r="AM202">
        <v>3</v>
      </c>
      <c r="AO202">
        <v>4</v>
      </c>
      <c r="AP202">
        <v>3</v>
      </c>
      <c r="AS202" s="1">
        <v>39820.50989583333</v>
      </c>
      <c r="AT202" t="s">
        <v>850</v>
      </c>
    </row>
    <row r="203" spans="1:46" ht="12.75">
      <c r="A203">
        <v>204</v>
      </c>
      <c r="D203" t="s">
        <v>554</v>
      </c>
      <c r="E203" t="s">
        <v>570</v>
      </c>
      <c r="F203">
        <v>1</v>
      </c>
      <c r="I203">
        <v>3</v>
      </c>
      <c r="J203">
        <v>3</v>
      </c>
      <c r="K203">
        <v>2</v>
      </c>
      <c r="L203">
        <v>5</v>
      </c>
      <c r="M203">
        <v>3</v>
      </c>
      <c r="O203">
        <v>5</v>
      </c>
      <c r="P203">
        <v>5</v>
      </c>
      <c r="Q203">
        <v>5</v>
      </c>
      <c r="R203">
        <v>5</v>
      </c>
      <c r="S203">
        <v>5</v>
      </c>
      <c r="T203">
        <v>5</v>
      </c>
      <c r="U203">
        <v>5</v>
      </c>
      <c r="V203">
        <v>5</v>
      </c>
      <c r="W203">
        <v>5</v>
      </c>
      <c r="Y203">
        <v>5</v>
      </c>
      <c r="Z203">
        <v>5</v>
      </c>
      <c r="AA203">
        <v>4</v>
      </c>
      <c r="AB203">
        <v>5</v>
      </c>
      <c r="AC203">
        <v>5</v>
      </c>
      <c r="AD203">
        <v>5</v>
      </c>
      <c r="AE203">
        <v>2</v>
      </c>
      <c r="AG203">
        <v>5</v>
      </c>
      <c r="AH203" t="s">
        <v>564</v>
      </c>
      <c r="AI203" t="s">
        <v>564</v>
      </c>
      <c r="AJ203">
        <v>5</v>
      </c>
      <c r="AL203">
        <v>5</v>
      </c>
      <c r="AM203">
        <v>5</v>
      </c>
      <c r="AO203">
        <v>5</v>
      </c>
      <c r="AP203">
        <v>4</v>
      </c>
      <c r="AS203" s="1">
        <v>39820.519791666666</v>
      </c>
      <c r="AT203" t="s">
        <v>851</v>
      </c>
    </row>
    <row r="204" spans="1:46" ht="12.75">
      <c r="A204">
        <v>205</v>
      </c>
      <c r="C204" t="s">
        <v>553</v>
      </c>
      <c r="D204" t="s">
        <v>574</v>
      </c>
      <c r="E204" t="s">
        <v>606</v>
      </c>
      <c r="F204">
        <v>1</v>
      </c>
      <c r="I204">
        <v>2</v>
      </c>
      <c r="J204">
        <v>1</v>
      </c>
      <c r="K204">
        <v>2</v>
      </c>
      <c r="L204">
        <v>2</v>
      </c>
      <c r="M204">
        <v>4</v>
      </c>
      <c r="O204">
        <v>2</v>
      </c>
      <c r="P204">
        <v>3</v>
      </c>
      <c r="Q204">
        <v>3</v>
      </c>
      <c r="R204">
        <v>2</v>
      </c>
      <c r="S204">
        <v>1</v>
      </c>
      <c r="T204">
        <v>3</v>
      </c>
      <c r="U204">
        <v>4</v>
      </c>
      <c r="V204">
        <v>3</v>
      </c>
      <c r="W204">
        <v>3</v>
      </c>
      <c r="Y204">
        <v>3</v>
      </c>
      <c r="Z204">
        <v>1</v>
      </c>
      <c r="AA204">
        <v>5</v>
      </c>
      <c r="AB204">
        <v>3</v>
      </c>
      <c r="AC204">
        <v>3</v>
      </c>
      <c r="AD204">
        <v>4</v>
      </c>
      <c r="AE204">
        <v>1</v>
      </c>
      <c r="AG204">
        <v>3</v>
      </c>
      <c r="AH204" t="s">
        <v>564</v>
      </c>
      <c r="AI204" t="s">
        <v>556</v>
      </c>
      <c r="AL204">
        <v>3</v>
      </c>
      <c r="AM204">
        <v>3</v>
      </c>
      <c r="AO204">
        <v>1</v>
      </c>
      <c r="AP204">
        <v>3</v>
      </c>
      <c r="AR204" s="101" t="s">
        <v>852</v>
      </c>
      <c r="AS204" s="1">
        <v>39820.52416666667</v>
      </c>
      <c r="AT204" t="s">
        <v>853</v>
      </c>
    </row>
    <row r="205" spans="1:46" ht="12.75">
      <c r="A205">
        <v>206</v>
      </c>
      <c r="C205" t="s">
        <v>560</v>
      </c>
      <c r="D205" t="s">
        <v>554</v>
      </c>
      <c r="E205" t="s">
        <v>580</v>
      </c>
      <c r="F205">
        <v>1</v>
      </c>
      <c r="I205">
        <v>3</v>
      </c>
      <c r="J205">
        <v>4</v>
      </c>
      <c r="K205">
        <v>2</v>
      </c>
      <c r="L205">
        <v>4</v>
      </c>
      <c r="M205">
        <v>3</v>
      </c>
      <c r="O205">
        <v>3</v>
      </c>
      <c r="P205">
        <v>3</v>
      </c>
      <c r="Q205">
        <v>3</v>
      </c>
      <c r="R205">
        <v>2</v>
      </c>
      <c r="S205">
        <v>3</v>
      </c>
      <c r="T205">
        <v>3</v>
      </c>
      <c r="U205">
        <v>4</v>
      </c>
      <c r="V205">
        <v>4</v>
      </c>
      <c r="W205">
        <v>2</v>
      </c>
      <c r="Y205">
        <v>3</v>
      </c>
      <c r="Z205">
        <v>3</v>
      </c>
      <c r="AA205">
        <v>3</v>
      </c>
      <c r="AB205">
        <v>3</v>
      </c>
      <c r="AC205">
        <v>3</v>
      </c>
      <c r="AD205">
        <v>4</v>
      </c>
      <c r="AE205">
        <v>2</v>
      </c>
      <c r="AG205">
        <v>3</v>
      </c>
      <c r="AH205" t="s">
        <v>564</v>
      </c>
      <c r="AI205" t="s">
        <v>564</v>
      </c>
      <c r="AJ205">
        <v>3</v>
      </c>
      <c r="AL205">
        <v>3</v>
      </c>
      <c r="AM205">
        <v>3</v>
      </c>
      <c r="AO205">
        <v>3</v>
      </c>
      <c r="AP205">
        <v>4</v>
      </c>
      <c r="AS205" s="1">
        <v>39820.5753125</v>
      </c>
      <c r="AT205" t="s">
        <v>854</v>
      </c>
    </row>
    <row r="206" spans="1:46" ht="12.75">
      <c r="A206">
        <v>207</v>
      </c>
      <c r="C206" t="s">
        <v>553</v>
      </c>
      <c r="D206" t="s">
        <v>558</v>
      </c>
      <c r="E206" t="s">
        <v>572</v>
      </c>
      <c r="F206">
        <v>2</v>
      </c>
      <c r="I206">
        <v>3</v>
      </c>
      <c r="J206">
        <v>2</v>
      </c>
      <c r="K206">
        <v>2</v>
      </c>
      <c r="L206">
        <v>3</v>
      </c>
      <c r="M206">
        <v>2</v>
      </c>
      <c r="O206">
        <v>4</v>
      </c>
      <c r="P206">
        <v>2</v>
      </c>
      <c r="Q206">
        <v>2</v>
      </c>
      <c r="R206">
        <v>2</v>
      </c>
      <c r="S206">
        <v>2</v>
      </c>
      <c r="T206">
        <v>4</v>
      </c>
      <c r="U206">
        <v>4</v>
      </c>
      <c r="V206">
        <v>3</v>
      </c>
      <c r="W206">
        <v>3</v>
      </c>
      <c r="Y206">
        <v>4</v>
      </c>
      <c r="Z206">
        <v>4</v>
      </c>
      <c r="AA206">
        <v>5</v>
      </c>
      <c r="AB206">
        <v>4</v>
      </c>
      <c r="AC206">
        <v>4</v>
      </c>
      <c r="AD206">
        <v>4</v>
      </c>
      <c r="AE206">
        <v>3</v>
      </c>
      <c r="AG206">
        <v>2</v>
      </c>
      <c r="AH206" t="s">
        <v>556</v>
      </c>
      <c r="AI206" t="s">
        <v>556</v>
      </c>
      <c r="AJ206">
        <v>3</v>
      </c>
      <c r="AL206">
        <v>4</v>
      </c>
      <c r="AM206">
        <v>4</v>
      </c>
      <c r="AO206">
        <v>3</v>
      </c>
      <c r="AP206">
        <v>3</v>
      </c>
      <c r="AS206" s="1">
        <v>39820.59266203704</v>
      </c>
      <c r="AT206" s="2">
        <v>79148223230</v>
      </c>
    </row>
    <row r="207" spans="1:46" ht="12.75">
      <c r="A207">
        <v>208</v>
      </c>
      <c r="C207" t="s">
        <v>553</v>
      </c>
      <c r="D207" t="s">
        <v>574</v>
      </c>
      <c r="E207" t="s">
        <v>580</v>
      </c>
      <c r="F207">
        <v>1</v>
      </c>
      <c r="I207">
        <v>5</v>
      </c>
      <c r="J207">
        <v>3</v>
      </c>
      <c r="K207">
        <v>3</v>
      </c>
      <c r="L207">
        <v>2</v>
      </c>
      <c r="M207">
        <v>4</v>
      </c>
      <c r="O207">
        <v>4</v>
      </c>
      <c r="P207">
        <v>5</v>
      </c>
      <c r="Q207">
        <v>4</v>
      </c>
      <c r="R207">
        <v>4</v>
      </c>
      <c r="S207">
        <v>4</v>
      </c>
      <c r="T207">
        <v>4</v>
      </c>
      <c r="U207">
        <v>4</v>
      </c>
      <c r="V207">
        <v>3</v>
      </c>
      <c r="W207">
        <v>3</v>
      </c>
      <c r="Y207">
        <v>3</v>
      </c>
      <c r="Z207">
        <v>3</v>
      </c>
      <c r="AA207">
        <v>4</v>
      </c>
      <c r="AB207">
        <v>4</v>
      </c>
      <c r="AC207">
        <v>4</v>
      </c>
      <c r="AD207">
        <v>4</v>
      </c>
      <c r="AE207">
        <v>3</v>
      </c>
      <c r="AG207">
        <v>3</v>
      </c>
      <c r="AH207" t="s">
        <v>564</v>
      </c>
      <c r="AI207" t="s">
        <v>556</v>
      </c>
      <c r="AL207">
        <v>3</v>
      </c>
      <c r="AM207">
        <v>2</v>
      </c>
      <c r="AO207">
        <v>3</v>
      </c>
      <c r="AP207">
        <v>3</v>
      </c>
      <c r="AS207" s="1">
        <v>39820.702418981484</v>
      </c>
      <c r="AT207" t="s">
        <v>855</v>
      </c>
    </row>
    <row r="208" spans="1:46" ht="12.75">
      <c r="A208">
        <v>209</v>
      </c>
      <c r="C208" t="s">
        <v>553</v>
      </c>
      <c r="D208" t="s">
        <v>558</v>
      </c>
      <c r="E208" t="s">
        <v>587</v>
      </c>
      <c r="F208">
        <v>2</v>
      </c>
      <c r="I208">
        <v>4</v>
      </c>
      <c r="J208">
        <v>1</v>
      </c>
      <c r="K208">
        <v>3</v>
      </c>
      <c r="L208">
        <v>3</v>
      </c>
      <c r="M208">
        <v>3</v>
      </c>
      <c r="O208">
        <v>2</v>
      </c>
      <c r="P208">
        <v>2</v>
      </c>
      <c r="Q208">
        <v>2</v>
      </c>
      <c r="R208">
        <v>4</v>
      </c>
      <c r="S208">
        <v>3</v>
      </c>
      <c r="T208">
        <v>2</v>
      </c>
      <c r="U208">
        <v>4</v>
      </c>
      <c r="V208">
        <v>2</v>
      </c>
      <c r="W208">
        <v>2</v>
      </c>
      <c r="Y208">
        <v>2</v>
      </c>
      <c r="Z208">
        <v>4</v>
      </c>
      <c r="AA208">
        <v>4</v>
      </c>
      <c r="AB208">
        <v>3</v>
      </c>
      <c r="AC208">
        <v>2</v>
      </c>
      <c r="AD208">
        <v>2</v>
      </c>
      <c r="AE208">
        <v>3</v>
      </c>
      <c r="AG208">
        <v>1</v>
      </c>
      <c r="AH208" t="s">
        <v>556</v>
      </c>
      <c r="AI208" t="s">
        <v>556</v>
      </c>
      <c r="AL208">
        <v>2</v>
      </c>
      <c r="AM208">
        <v>3</v>
      </c>
      <c r="AO208">
        <v>3</v>
      </c>
      <c r="AP208">
        <v>4</v>
      </c>
      <c r="AS208" s="1">
        <v>39820.76356481481</v>
      </c>
      <c r="AT208" t="s">
        <v>856</v>
      </c>
    </row>
    <row r="209" spans="1:46" ht="12.75">
      <c r="A209">
        <v>210</v>
      </c>
      <c r="I209">
        <v>3</v>
      </c>
      <c r="J209">
        <v>2</v>
      </c>
      <c r="K209">
        <v>1</v>
      </c>
      <c r="L209">
        <v>1</v>
      </c>
      <c r="M209">
        <v>3</v>
      </c>
      <c r="O209">
        <v>4</v>
      </c>
      <c r="P209">
        <v>2</v>
      </c>
      <c r="Q209">
        <v>2</v>
      </c>
      <c r="R209">
        <v>1</v>
      </c>
      <c r="S209">
        <v>1</v>
      </c>
      <c r="T209">
        <v>1</v>
      </c>
      <c r="U209">
        <v>4</v>
      </c>
      <c r="V209">
        <v>4</v>
      </c>
      <c r="W209">
        <v>4</v>
      </c>
      <c r="Y209">
        <v>1</v>
      </c>
      <c r="Z209">
        <v>1</v>
      </c>
      <c r="AA209">
        <v>5</v>
      </c>
      <c r="AB209">
        <v>4</v>
      </c>
      <c r="AC209">
        <v>4</v>
      </c>
      <c r="AD209">
        <v>5</v>
      </c>
      <c r="AE209">
        <v>1</v>
      </c>
      <c r="AG209">
        <v>2</v>
      </c>
      <c r="AH209" t="s">
        <v>564</v>
      </c>
      <c r="AI209" t="s">
        <v>556</v>
      </c>
      <c r="AL209">
        <v>1</v>
      </c>
      <c r="AM209">
        <v>1</v>
      </c>
      <c r="AO209">
        <v>2</v>
      </c>
      <c r="AP209">
        <v>3</v>
      </c>
      <c r="AS209" s="1">
        <v>39820.838842592595</v>
      </c>
      <c r="AT209" s="2">
        <v>87235163137</v>
      </c>
    </row>
    <row r="210" spans="1:46" ht="12.75">
      <c r="A210">
        <v>211</v>
      </c>
      <c r="C210" t="s">
        <v>560</v>
      </c>
      <c r="E210" t="s">
        <v>580</v>
      </c>
      <c r="F210">
        <v>3</v>
      </c>
      <c r="I210">
        <v>5</v>
      </c>
      <c r="J210">
        <v>5</v>
      </c>
      <c r="K210">
        <v>3</v>
      </c>
      <c r="L210">
        <v>3</v>
      </c>
      <c r="M210">
        <v>4</v>
      </c>
      <c r="O210">
        <v>4</v>
      </c>
      <c r="P210">
        <v>3</v>
      </c>
      <c r="Q210">
        <v>3</v>
      </c>
      <c r="R210">
        <v>5</v>
      </c>
      <c r="S210">
        <v>4</v>
      </c>
      <c r="T210">
        <v>4</v>
      </c>
      <c r="U210">
        <v>5</v>
      </c>
      <c r="V210">
        <v>3</v>
      </c>
      <c r="W210">
        <v>3</v>
      </c>
      <c r="Y210">
        <v>4</v>
      </c>
      <c r="Z210">
        <v>3</v>
      </c>
      <c r="AA210">
        <v>3</v>
      </c>
      <c r="AB210">
        <v>5</v>
      </c>
      <c r="AC210">
        <v>5</v>
      </c>
      <c r="AD210">
        <v>5</v>
      </c>
      <c r="AE210">
        <v>3</v>
      </c>
      <c r="AG210">
        <v>3</v>
      </c>
      <c r="AH210" t="s">
        <v>556</v>
      </c>
      <c r="AI210" t="s">
        <v>556</v>
      </c>
      <c r="AL210">
        <v>4</v>
      </c>
      <c r="AM210">
        <v>3</v>
      </c>
      <c r="AO210">
        <v>4</v>
      </c>
      <c r="AP210">
        <v>4</v>
      </c>
      <c r="AS210" s="1">
        <v>39820.88623842593</v>
      </c>
      <c r="AT210" t="s">
        <v>857</v>
      </c>
    </row>
    <row r="211" spans="1:46" ht="12.75">
      <c r="A211">
        <v>212</v>
      </c>
      <c r="C211" t="s">
        <v>553</v>
      </c>
      <c r="D211" t="s">
        <v>558</v>
      </c>
      <c r="E211" t="s">
        <v>581</v>
      </c>
      <c r="F211">
        <v>1</v>
      </c>
      <c r="I211">
        <v>5</v>
      </c>
      <c r="J211">
        <v>3</v>
      </c>
      <c r="K211">
        <v>3</v>
      </c>
      <c r="L211">
        <v>3</v>
      </c>
      <c r="M211">
        <v>1</v>
      </c>
      <c r="O211">
        <v>4</v>
      </c>
      <c r="P211">
        <v>4</v>
      </c>
      <c r="Q211">
        <v>2</v>
      </c>
      <c r="R211">
        <v>3</v>
      </c>
      <c r="S211">
        <v>4</v>
      </c>
      <c r="T211">
        <v>4</v>
      </c>
      <c r="U211">
        <v>3</v>
      </c>
      <c r="V211">
        <v>3</v>
      </c>
      <c r="W211">
        <v>3</v>
      </c>
      <c r="Y211">
        <v>4</v>
      </c>
      <c r="Z211">
        <v>3</v>
      </c>
      <c r="AA211">
        <v>4</v>
      </c>
      <c r="AB211">
        <v>4</v>
      </c>
      <c r="AC211">
        <v>4</v>
      </c>
      <c r="AD211">
        <v>4</v>
      </c>
      <c r="AE211">
        <v>4</v>
      </c>
      <c r="AG211">
        <v>3</v>
      </c>
      <c r="AH211" t="s">
        <v>564</v>
      </c>
      <c r="AI211" t="s">
        <v>556</v>
      </c>
      <c r="AL211">
        <v>4</v>
      </c>
      <c r="AM211">
        <v>4</v>
      </c>
      <c r="AO211">
        <v>4</v>
      </c>
      <c r="AP211">
        <v>3</v>
      </c>
      <c r="AS211" s="1">
        <v>39820.887824074074</v>
      </c>
      <c r="AT211" t="s">
        <v>858</v>
      </c>
    </row>
    <row r="212" spans="1:46" ht="12.75">
      <c r="A212">
        <v>213</v>
      </c>
      <c r="C212" t="s">
        <v>553</v>
      </c>
      <c r="D212" t="s">
        <v>558</v>
      </c>
      <c r="E212" t="s">
        <v>580</v>
      </c>
      <c r="F212">
        <v>1</v>
      </c>
      <c r="I212">
        <v>5</v>
      </c>
      <c r="J212">
        <v>4</v>
      </c>
      <c r="K212">
        <v>3</v>
      </c>
      <c r="L212">
        <v>3</v>
      </c>
      <c r="M212">
        <v>5</v>
      </c>
      <c r="O212">
        <v>5</v>
      </c>
      <c r="P212">
        <v>5</v>
      </c>
      <c r="Q212">
        <v>4</v>
      </c>
      <c r="R212">
        <v>5</v>
      </c>
      <c r="S212">
        <v>5</v>
      </c>
      <c r="T212">
        <v>5</v>
      </c>
      <c r="U212">
        <v>5</v>
      </c>
      <c r="V212">
        <v>5</v>
      </c>
      <c r="W212">
        <v>5</v>
      </c>
      <c r="Y212">
        <v>5</v>
      </c>
      <c r="Z212">
        <v>3</v>
      </c>
      <c r="AA212">
        <v>5</v>
      </c>
      <c r="AB212">
        <v>5</v>
      </c>
      <c r="AC212">
        <v>5</v>
      </c>
      <c r="AD212">
        <v>5</v>
      </c>
      <c r="AE212">
        <v>4</v>
      </c>
      <c r="AG212">
        <v>3</v>
      </c>
      <c r="AH212" t="s">
        <v>564</v>
      </c>
      <c r="AI212" t="s">
        <v>556</v>
      </c>
      <c r="AL212">
        <v>5</v>
      </c>
      <c r="AM212">
        <v>5</v>
      </c>
      <c r="AO212">
        <v>5</v>
      </c>
      <c r="AP212">
        <v>5</v>
      </c>
      <c r="AR212" s="101" t="s">
        <v>859</v>
      </c>
      <c r="AS212" s="1">
        <v>39820.90179398148</v>
      </c>
      <c r="AT212" t="s">
        <v>860</v>
      </c>
    </row>
    <row r="213" spans="1:46" ht="12.75">
      <c r="A213">
        <v>214</v>
      </c>
      <c r="C213" t="s">
        <v>553</v>
      </c>
      <c r="D213" t="s">
        <v>574</v>
      </c>
      <c r="E213" t="s">
        <v>798</v>
      </c>
      <c r="F213">
        <v>2</v>
      </c>
      <c r="I213">
        <v>3</v>
      </c>
      <c r="J213">
        <v>3</v>
      </c>
      <c r="K213">
        <v>4</v>
      </c>
      <c r="L213">
        <v>4</v>
      </c>
      <c r="M213">
        <v>4</v>
      </c>
      <c r="O213">
        <v>5</v>
      </c>
      <c r="P213">
        <v>5</v>
      </c>
      <c r="Q213">
        <v>4</v>
      </c>
      <c r="R213">
        <v>4</v>
      </c>
      <c r="S213">
        <v>4</v>
      </c>
      <c r="T213">
        <v>5</v>
      </c>
      <c r="U213">
        <v>4</v>
      </c>
      <c r="V213">
        <v>3</v>
      </c>
      <c r="W213">
        <v>3</v>
      </c>
      <c r="Y213">
        <v>3</v>
      </c>
      <c r="Z213">
        <v>3</v>
      </c>
      <c r="AA213">
        <v>2</v>
      </c>
      <c r="AB213">
        <v>4</v>
      </c>
      <c r="AC213">
        <v>4</v>
      </c>
      <c r="AD213">
        <v>3</v>
      </c>
      <c r="AE213">
        <v>4</v>
      </c>
      <c r="AG213">
        <v>2</v>
      </c>
      <c r="AH213" t="s">
        <v>556</v>
      </c>
      <c r="AI213" t="s">
        <v>556</v>
      </c>
      <c r="AL213">
        <v>3</v>
      </c>
      <c r="AM213">
        <v>4</v>
      </c>
      <c r="AO213">
        <v>4</v>
      </c>
      <c r="AP213">
        <v>4</v>
      </c>
      <c r="AS213" s="1">
        <v>39820.97045138889</v>
      </c>
      <c r="AT213" t="s">
        <v>861</v>
      </c>
    </row>
    <row r="214" spans="1:46" ht="12.75">
      <c r="A214">
        <v>215</v>
      </c>
      <c r="C214" t="s">
        <v>553</v>
      </c>
      <c r="D214" t="s">
        <v>558</v>
      </c>
      <c r="E214" t="s">
        <v>580</v>
      </c>
      <c r="F214">
        <v>1</v>
      </c>
      <c r="I214">
        <v>3</v>
      </c>
      <c r="J214">
        <v>3</v>
      </c>
      <c r="K214">
        <v>1</v>
      </c>
      <c r="L214">
        <v>1</v>
      </c>
      <c r="M214">
        <v>1</v>
      </c>
      <c r="O214">
        <v>1</v>
      </c>
      <c r="P214">
        <v>1</v>
      </c>
      <c r="Q214">
        <v>1</v>
      </c>
      <c r="R214">
        <v>1</v>
      </c>
      <c r="S214">
        <v>1</v>
      </c>
      <c r="T214">
        <v>2</v>
      </c>
      <c r="U214">
        <v>1</v>
      </c>
      <c r="V214">
        <v>1</v>
      </c>
      <c r="W214">
        <v>1</v>
      </c>
      <c r="Y214">
        <v>2</v>
      </c>
      <c r="Z214">
        <v>5</v>
      </c>
      <c r="AA214">
        <v>3</v>
      </c>
      <c r="AB214">
        <v>2</v>
      </c>
      <c r="AC214">
        <v>1</v>
      </c>
      <c r="AD214">
        <v>1</v>
      </c>
      <c r="AE214">
        <v>1</v>
      </c>
      <c r="AG214">
        <v>1</v>
      </c>
      <c r="AH214" t="s">
        <v>556</v>
      </c>
      <c r="AI214" t="s">
        <v>556</v>
      </c>
      <c r="AL214">
        <v>1</v>
      </c>
      <c r="AM214">
        <v>1</v>
      </c>
      <c r="AO214">
        <v>2</v>
      </c>
      <c r="AP214">
        <v>3</v>
      </c>
      <c r="AS214" s="1">
        <v>39821.040659722225</v>
      </c>
      <c r="AT214" t="s">
        <v>862</v>
      </c>
    </row>
    <row r="215" spans="1:46" ht="12.75">
      <c r="A215">
        <v>216</v>
      </c>
      <c r="I215">
        <v>4</v>
      </c>
      <c r="J215">
        <v>3</v>
      </c>
      <c r="K215">
        <v>5</v>
      </c>
      <c r="L215">
        <v>1</v>
      </c>
      <c r="M215">
        <v>3</v>
      </c>
      <c r="O215">
        <v>3</v>
      </c>
      <c r="P215">
        <v>2</v>
      </c>
      <c r="Q215">
        <v>2</v>
      </c>
      <c r="R215">
        <v>4</v>
      </c>
      <c r="S215">
        <v>2</v>
      </c>
      <c r="T215">
        <v>1</v>
      </c>
      <c r="U215">
        <v>4</v>
      </c>
      <c r="Y215">
        <v>2</v>
      </c>
      <c r="Z215">
        <v>1</v>
      </c>
      <c r="AA215">
        <v>4</v>
      </c>
      <c r="AB215">
        <v>4</v>
      </c>
      <c r="AC215">
        <v>4</v>
      </c>
      <c r="AD215">
        <v>5</v>
      </c>
      <c r="AE215">
        <v>1</v>
      </c>
      <c r="AG215">
        <v>1</v>
      </c>
      <c r="AH215" t="s">
        <v>556</v>
      </c>
      <c r="AI215" t="s">
        <v>556</v>
      </c>
      <c r="AL215">
        <v>1</v>
      </c>
      <c r="AM215">
        <v>1</v>
      </c>
      <c r="AO215">
        <v>3</v>
      </c>
      <c r="AR215" s="101" t="s">
        <v>863</v>
      </c>
      <c r="AS215" s="1">
        <v>39821.3871875</v>
      </c>
      <c r="AT215" t="s">
        <v>619</v>
      </c>
    </row>
    <row r="216" spans="1:46" ht="12.75">
      <c r="A216">
        <v>217</v>
      </c>
      <c r="C216" t="s">
        <v>553</v>
      </c>
      <c r="D216" t="s">
        <v>574</v>
      </c>
      <c r="F216">
        <v>1</v>
      </c>
      <c r="I216">
        <v>4</v>
      </c>
      <c r="J216">
        <v>3</v>
      </c>
      <c r="K216">
        <v>3</v>
      </c>
      <c r="L216">
        <v>4</v>
      </c>
      <c r="M216">
        <v>3</v>
      </c>
      <c r="O216">
        <v>5</v>
      </c>
      <c r="P216">
        <v>3</v>
      </c>
      <c r="Q216">
        <v>4</v>
      </c>
      <c r="R216">
        <v>4</v>
      </c>
      <c r="S216">
        <v>3</v>
      </c>
      <c r="T216">
        <v>5</v>
      </c>
      <c r="U216">
        <v>5</v>
      </c>
      <c r="V216">
        <v>5</v>
      </c>
      <c r="W216">
        <v>2</v>
      </c>
      <c r="Y216">
        <v>5</v>
      </c>
      <c r="Z216">
        <v>4</v>
      </c>
      <c r="AA216">
        <v>5</v>
      </c>
      <c r="AB216">
        <v>5</v>
      </c>
      <c r="AC216">
        <v>4</v>
      </c>
      <c r="AD216">
        <v>5</v>
      </c>
      <c r="AE216">
        <v>4</v>
      </c>
      <c r="AG216">
        <v>3</v>
      </c>
      <c r="AH216" t="s">
        <v>564</v>
      </c>
      <c r="AI216" t="s">
        <v>564</v>
      </c>
      <c r="AJ216">
        <v>4</v>
      </c>
      <c r="AL216">
        <v>4</v>
      </c>
      <c r="AM216">
        <v>5</v>
      </c>
      <c r="AO216">
        <v>4</v>
      </c>
      <c r="AP216">
        <v>3</v>
      </c>
      <c r="AR216" t="s">
        <v>864</v>
      </c>
      <c r="AS216" s="1">
        <v>39821.40945601852</v>
      </c>
      <c r="AT216" t="s">
        <v>562</v>
      </c>
    </row>
    <row r="217" spans="1:46" ht="12.75">
      <c r="A217">
        <v>222</v>
      </c>
      <c r="C217" t="s">
        <v>553</v>
      </c>
      <c r="D217" t="s">
        <v>574</v>
      </c>
      <c r="F217">
        <v>1</v>
      </c>
      <c r="I217">
        <v>1</v>
      </c>
      <c r="J217">
        <v>2</v>
      </c>
      <c r="K217">
        <v>5</v>
      </c>
      <c r="L217">
        <v>5</v>
      </c>
      <c r="M217">
        <v>3</v>
      </c>
      <c r="O217">
        <v>3</v>
      </c>
      <c r="P217">
        <v>2</v>
      </c>
      <c r="Q217">
        <v>2</v>
      </c>
      <c r="R217">
        <v>2</v>
      </c>
      <c r="S217">
        <v>2</v>
      </c>
      <c r="T217">
        <v>4</v>
      </c>
      <c r="U217">
        <v>5</v>
      </c>
      <c r="V217">
        <v>5</v>
      </c>
      <c r="W217">
        <v>5</v>
      </c>
      <c r="Y217">
        <v>3</v>
      </c>
      <c r="Z217">
        <v>3</v>
      </c>
      <c r="AA217">
        <v>3</v>
      </c>
      <c r="AB217">
        <v>3</v>
      </c>
      <c r="AC217">
        <v>3</v>
      </c>
      <c r="AD217">
        <v>3</v>
      </c>
      <c r="AE217">
        <v>3</v>
      </c>
      <c r="AG217">
        <v>3</v>
      </c>
      <c r="AH217" t="s">
        <v>556</v>
      </c>
      <c r="AI217" t="s">
        <v>556</v>
      </c>
      <c r="AJ217">
        <v>3</v>
      </c>
      <c r="AL217">
        <v>3</v>
      </c>
      <c r="AM217">
        <v>3</v>
      </c>
      <c r="AO217">
        <v>3</v>
      </c>
      <c r="AP217">
        <v>3</v>
      </c>
      <c r="AS217" s="1">
        <v>39821.451898148145</v>
      </c>
      <c r="AT217" t="s">
        <v>619</v>
      </c>
    </row>
    <row r="218" spans="1:46" ht="12.75">
      <c r="A218">
        <v>219</v>
      </c>
      <c r="C218" t="s">
        <v>553</v>
      </c>
      <c r="D218" t="s">
        <v>574</v>
      </c>
      <c r="E218" t="s">
        <v>587</v>
      </c>
      <c r="F218">
        <v>1</v>
      </c>
      <c r="I218">
        <v>5</v>
      </c>
      <c r="J218">
        <v>4</v>
      </c>
      <c r="K218">
        <v>4</v>
      </c>
      <c r="L218">
        <v>2</v>
      </c>
      <c r="M218">
        <v>5</v>
      </c>
      <c r="O218">
        <v>4</v>
      </c>
      <c r="P218">
        <v>4</v>
      </c>
      <c r="Q218">
        <v>3</v>
      </c>
      <c r="R218">
        <v>5</v>
      </c>
      <c r="S218">
        <v>3</v>
      </c>
      <c r="T218">
        <v>2</v>
      </c>
      <c r="U218">
        <v>5</v>
      </c>
      <c r="V218">
        <v>2</v>
      </c>
      <c r="W218">
        <v>3</v>
      </c>
      <c r="Y218">
        <v>2</v>
      </c>
      <c r="Z218">
        <v>3</v>
      </c>
      <c r="AA218">
        <v>4</v>
      </c>
      <c r="AB218">
        <v>5</v>
      </c>
      <c r="AC218">
        <v>4</v>
      </c>
      <c r="AD218">
        <v>4</v>
      </c>
      <c r="AE218">
        <v>2</v>
      </c>
      <c r="AG218">
        <v>4</v>
      </c>
      <c r="AH218" t="s">
        <v>556</v>
      </c>
      <c r="AI218" t="s">
        <v>556</v>
      </c>
      <c r="AL218">
        <v>2</v>
      </c>
      <c r="AM218">
        <v>1</v>
      </c>
      <c r="AO218">
        <v>4</v>
      </c>
      <c r="AP218">
        <v>4</v>
      </c>
      <c r="AS218" s="1">
        <v>39821.417349537034</v>
      </c>
      <c r="AT218" t="s">
        <v>562</v>
      </c>
    </row>
    <row r="219" spans="1:46" ht="12.75">
      <c r="A219">
        <v>221</v>
      </c>
      <c r="C219" t="s">
        <v>553</v>
      </c>
      <c r="D219" t="s">
        <v>558</v>
      </c>
      <c r="E219" t="s">
        <v>566</v>
      </c>
      <c r="F219">
        <v>2</v>
      </c>
      <c r="I219">
        <v>4</v>
      </c>
      <c r="J219">
        <v>3</v>
      </c>
      <c r="K219">
        <v>1</v>
      </c>
      <c r="L219">
        <v>3</v>
      </c>
      <c r="M219">
        <v>2</v>
      </c>
      <c r="O219">
        <v>4</v>
      </c>
      <c r="P219">
        <v>4</v>
      </c>
      <c r="Q219">
        <v>3</v>
      </c>
      <c r="R219">
        <v>4</v>
      </c>
      <c r="S219">
        <v>4</v>
      </c>
      <c r="T219">
        <v>2</v>
      </c>
      <c r="U219">
        <v>5</v>
      </c>
      <c r="V219">
        <v>2</v>
      </c>
      <c r="W219">
        <v>2</v>
      </c>
      <c r="Y219">
        <v>4</v>
      </c>
      <c r="Z219">
        <v>4</v>
      </c>
      <c r="AA219">
        <v>3</v>
      </c>
      <c r="AB219">
        <v>4</v>
      </c>
      <c r="AC219">
        <v>2</v>
      </c>
      <c r="AD219">
        <v>3</v>
      </c>
      <c r="AE219">
        <v>1</v>
      </c>
      <c r="AG219">
        <v>3</v>
      </c>
      <c r="AH219" t="s">
        <v>564</v>
      </c>
      <c r="AI219" t="s">
        <v>556</v>
      </c>
      <c r="AL219">
        <v>2</v>
      </c>
      <c r="AM219">
        <v>4</v>
      </c>
      <c r="AO219">
        <v>4</v>
      </c>
      <c r="AP219">
        <v>3</v>
      </c>
      <c r="AS219" s="1">
        <v>39821.43945601852</v>
      </c>
      <c r="AT219" t="s">
        <v>619</v>
      </c>
    </row>
    <row r="220" spans="1:46" ht="12.75">
      <c r="A220">
        <v>223</v>
      </c>
      <c r="C220" t="s">
        <v>553</v>
      </c>
      <c r="D220" t="s">
        <v>558</v>
      </c>
      <c r="E220" t="s">
        <v>570</v>
      </c>
      <c r="F220">
        <v>2</v>
      </c>
      <c r="I220">
        <v>3</v>
      </c>
      <c r="J220">
        <v>2</v>
      </c>
      <c r="K220">
        <v>1</v>
      </c>
      <c r="L220">
        <v>3</v>
      </c>
      <c r="M220">
        <v>2</v>
      </c>
      <c r="O220">
        <v>4</v>
      </c>
      <c r="P220">
        <v>1</v>
      </c>
      <c r="Q220">
        <v>1</v>
      </c>
      <c r="R220">
        <v>1</v>
      </c>
      <c r="S220">
        <v>1</v>
      </c>
      <c r="T220">
        <v>2</v>
      </c>
      <c r="U220">
        <v>2</v>
      </c>
      <c r="V220">
        <v>1</v>
      </c>
      <c r="W220">
        <v>1</v>
      </c>
      <c r="Y220">
        <v>2</v>
      </c>
      <c r="Z220">
        <v>1</v>
      </c>
      <c r="AA220">
        <v>1</v>
      </c>
      <c r="AB220">
        <v>1</v>
      </c>
      <c r="AC220">
        <v>1</v>
      </c>
      <c r="AD220">
        <v>1</v>
      </c>
      <c r="AE220">
        <v>1</v>
      </c>
      <c r="AG220">
        <v>1</v>
      </c>
      <c r="AH220" t="s">
        <v>556</v>
      </c>
      <c r="AI220" t="s">
        <v>556</v>
      </c>
      <c r="AJ220">
        <v>1</v>
      </c>
      <c r="AL220">
        <v>2</v>
      </c>
      <c r="AM220">
        <v>1</v>
      </c>
      <c r="AO220">
        <v>1</v>
      </c>
      <c r="AP220">
        <v>1</v>
      </c>
      <c r="AS220" s="1">
        <v>39821.46665509259</v>
      </c>
      <c r="AT220" t="s">
        <v>793</v>
      </c>
    </row>
    <row r="221" spans="1:46" ht="12.75">
      <c r="A221">
        <v>224</v>
      </c>
      <c r="I221">
        <v>1</v>
      </c>
      <c r="J221">
        <v>2</v>
      </c>
      <c r="K221">
        <v>2</v>
      </c>
      <c r="L221">
        <v>4</v>
      </c>
      <c r="M221">
        <v>2</v>
      </c>
      <c r="O221">
        <v>2</v>
      </c>
      <c r="P221">
        <v>2</v>
      </c>
      <c r="Q221">
        <v>2</v>
      </c>
      <c r="R221">
        <v>2</v>
      </c>
      <c r="S221">
        <v>2</v>
      </c>
      <c r="T221">
        <v>2</v>
      </c>
      <c r="U221">
        <v>1</v>
      </c>
      <c r="V221">
        <v>1</v>
      </c>
      <c r="W221">
        <v>2</v>
      </c>
      <c r="Y221">
        <v>1</v>
      </c>
      <c r="Z221">
        <v>2</v>
      </c>
      <c r="AA221">
        <v>5</v>
      </c>
      <c r="AB221">
        <v>1</v>
      </c>
      <c r="AC221">
        <v>1</v>
      </c>
      <c r="AD221">
        <v>4</v>
      </c>
      <c r="AE221">
        <v>2</v>
      </c>
      <c r="AG221">
        <v>1</v>
      </c>
      <c r="AH221" t="s">
        <v>564</v>
      </c>
      <c r="AI221" t="s">
        <v>556</v>
      </c>
      <c r="AL221">
        <v>1</v>
      </c>
      <c r="AM221">
        <v>2</v>
      </c>
      <c r="AO221">
        <v>2</v>
      </c>
      <c r="AP221">
        <v>1</v>
      </c>
      <c r="AR221" t="s">
        <v>865</v>
      </c>
      <c r="AS221" s="1">
        <v>39821.4900462963</v>
      </c>
      <c r="AT221" t="s">
        <v>866</v>
      </c>
    </row>
    <row r="222" spans="1:46" ht="12.75">
      <c r="A222">
        <v>225</v>
      </c>
      <c r="C222" t="s">
        <v>553</v>
      </c>
      <c r="D222" t="s">
        <v>574</v>
      </c>
      <c r="E222" t="s">
        <v>581</v>
      </c>
      <c r="F222">
        <v>2</v>
      </c>
      <c r="I222">
        <v>4</v>
      </c>
      <c r="J222">
        <v>3</v>
      </c>
      <c r="K222">
        <v>4</v>
      </c>
      <c r="L222">
        <v>4</v>
      </c>
      <c r="M222">
        <v>4</v>
      </c>
      <c r="O222">
        <v>4</v>
      </c>
      <c r="P222">
        <v>4</v>
      </c>
      <c r="Q222">
        <v>3</v>
      </c>
      <c r="R222">
        <v>3</v>
      </c>
      <c r="S222">
        <v>3</v>
      </c>
      <c r="T222">
        <v>3</v>
      </c>
      <c r="U222">
        <v>4</v>
      </c>
      <c r="V222">
        <v>4</v>
      </c>
      <c r="W222">
        <v>3</v>
      </c>
      <c r="Y222">
        <v>3</v>
      </c>
      <c r="Z222">
        <v>1</v>
      </c>
      <c r="AA222">
        <v>3</v>
      </c>
      <c r="AB222">
        <v>3</v>
      </c>
      <c r="AC222">
        <v>3</v>
      </c>
      <c r="AD222">
        <v>4</v>
      </c>
      <c r="AG222">
        <v>2</v>
      </c>
      <c r="AH222" t="s">
        <v>564</v>
      </c>
      <c r="AI222" t="s">
        <v>556</v>
      </c>
      <c r="AL222">
        <v>3</v>
      </c>
      <c r="AM222">
        <v>4</v>
      </c>
      <c r="AO222">
        <v>3</v>
      </c>
      <c r="AP222">
        <v>3</v>
      </c>
      <c r="AR222" s="101" t="s">
        <v>867</v>
      </c>
      <c r="AS222" s="1">
        <v>39821.51369212963</v>
      </c>
      <c r="AT222" t="s">
        <v>868</v>
      </c>
    </row>
    <row r="223" spans="1:46" ht="12.75">
      <c r="A223">
        <v>226</v>
      </c>
      <c r="C223" t="s">
        <v>553</v>
      </c>
      <c r="D223" t="s">
        <v>558</v>
      </c>
      <c r="E223" t="s">
        <v>563</v>
      </c>
      <c r="F223">
        <v>1</v>
      </c>
      <c r="I223">
        <v>2</v>
      </c>
      <c r="J223">
        <v>5</v>
      </c>
      <c r="K223">
        <v>5</v>
      </c>
      <c r="L223">
        <v>3</v>
      </c>
      <c r="M223">
        <v>5</v>
      </c>
      <c r="O223">
        <v>5</v>
      </c>
      <c r="P223">
        <v>4</v>
      </c>
      <c r="Q223">
        <v>4</v>
      </c>
      <c r="R223">
        <v>4</v>
      </c>
      <c r="S223">
        <v>4</v>
      </c>
      <c r="T223">
        <v>4</v>
      </c>
      <c r="U223">
        <v>4</v>
      </c>
      <c r="V223">
        <v>5</v>
      </c>
      <c r="W223">
        <v>5</v>
      </c>
      <c r="Y223">
        <v>5</v>
      </c>
      <c r="Z223">
        <v>2</v>
      </c>
      <c r="AA223">
        <v>3</v>
      </c>
      <c r="AB223">
        <v>4</v>
      </c>
      <c r="AC223">
        <v>3</v>
      </c>
      <c r="AD223">
        <v>4</v>
      </c>
      <c r="AE223">
        <v>4</v>
      </c>
      <c r="AG223">
        <v>4</v>
      </c>
      <c r="AH223" t="s">
        <v>556</v>
      </c>
      <c r="AI223" t="s">
        <v>556</v>
      </c>
      <c r="AL223">
        <v>4</v>
      </c>
      <c r="AM223">
        <v>4</v>
      </c>
      <c r="AO223">
        <v>4</v>
      </c>
      <c r="AP223">
        <v>3</v>
      </c>
      <c r="AS223" s="1">
        <v>39821.51700231482</v>
      </c>
      <c r="AT223" t="s">
        <v>562</v>
      </c>
    </row>
    <row r="224" spans="1:46" ht="12.75">
      <c r="A224">
        <v>227</v>
      </c>
      <c r="D224" t="s">
        <v>554</v>
      </c>
      <c r="E224" t="s">
        <v>580</v>
      </c>
      <c r="F224">
        <v>2</v>
      </c>
      <c r="I224">
        <v>4</v>
      </c>
      <c r="J224">
        <v>3</v>
      </c>
      <c r="K224">
        <v>3</v>
      </c>
      <c r="L224">
        <v>3</v>
      </c>
      <c r="M224">
        <v>2</v>
      </c>
      <c r="O224">
        <v>3</v>
      </c>
      <c r="P224">
        <v>2</v>
      </c>
      <c r="Q224">
        <v>2</v>
      </c>
      <c r="R224">
        <v>1</v>
      </c>
      <c r="S224">
        <v>2</v>
      </c>
      <c r="T224">
        <v>1</v>
      </c>
      <c r="U224">
        <v>2</v>
      </c>
      <c r="V224">
        <v>2</v>
      </c>
      <c r="W224">
        <v>2</v>
      </c>
      <c r="Y224">
        <v>3</v>
      </c>
      <c r="Z224">
        <v>3</v>
      </c>
      <c r="AA224">
        <v>3</v>
      </c>
      <c r="AB224">
        <v>3</v>
      </c>
      <c r="AC224">
        <v>2</v>
      </c>
      <c r="AD224">
        <v>3</v>
      </c>
      <c r="AE224">
        <v>1</v>
      </c>
      <c r="AG224">
        <v>3</v>
      </c>
      <c r="AH224" t="s">
        <v>564</v>
      </c>
      <c r="AI224" t="s">
        <v>564</v>
      </c>
      <c r="AJ224">
        <v>4</v>
      </c>
      <c r="AL224">
        <v>2</v>
      </c>
      <c r="AM224">
        <v>3</v>
      </c>
      <c r="AO224">
        <v>4</v>
      </c>
      <c r="AP224">
        <v>4</v>
      </c>
      <c r="AR224" t="s">
        <v>869</v>
      </c>
      <c r="AS224" s="1">
        <v>39821.518159722225</v>
      </c>
      <c r="AT224" t="s">
        <v>870</v>
      </c>
    </row>
    <row r="225" spans="1:46" ht="12.75">
      <c r="A225">
        <v>228</v>
      </c>
      <c r="D225" t="s">
        <v>554</v>
      </c>
      <c r="E225" t="s">
        <v>585</v>
      </c>
      <c r="F225">
        <v>3</v>
      </c>
      <c r="I225">
        <v>5</v>
      </c>
      <c r="J225">
        <v>4</v>
      </c>
      <c r="K225">
        <v>5</v>
      </c>
      <c r="L225">
        <v>5</v>
      </c>
      <c r="M225">
        <v>4</v>
      </c>
      <c r="O225">
        <v>5</v>
      </c>
      <c r="P225">
        <v>5</v>
      </c>
      <c r="Q225">
        <v>5</v>
      </c>
      <c r="R225">
        <v>5</v>
      </c>
      <c r="S225">
        <v>5</v>
      </c>
      <c r="T225">
        <v>5</v>
      </c>
      <c r="U225">
        <v>5</v>
      </c>
      <c r="V225">
        <v>5</v>
      </c>
      <c r="Y225">
        <v>5</v>
      </c>
      <c r="Z225">
        <v>5</v>
      </c>
      <c r="AA225">
        <v>5</v>
      </c>
      <c r="AB225">
        <v>5</v>
      </c>
      <c r="AC225">
        <v>5</v>
      </c>
      <c r="AD225">
        <v>5</v>
      </c>
      <c r="AE225">
        <v>5</v>
      </c>
      <c r="AG225">
        <v>3</v>
      </c>
      <c r="AH225" t="s">
        <v>564</v>
      </c>
      <c r="AI225" t="s">
        <v>556</v>
      </c>
      <c r="AL225">
        <v>5</v>
      </c>
      <c r="AM225">
        <v>5</v>
      </c>
      <c r="AO225">
        <v>5</v>
      </c>
      <c r="AP225">
        <v>4</v>
      </c>
      <c r="AS225" s="1">
        <v>39821.58138888889</v>
      </c>
      <c r="AT225" s="2">
        <v>77224137166</v>
      </c>
    </row>
    <row r="226" spans="1:46" ht="12.75">
      <c r="A226">
        <v>229</v>
      </c>
      <c r="I226">
        <v>4</v>
      </c>
      <c r="J226">
        <v>2</v>
      </c>
      <c r="K226">
        <v>3</v>
      </c>
      <c r="L226">
        <v>4</v>
      </c>
      <c r="M226">
        <v>3</v>
      </c>
      <c r="AS226" s="1">
        <v>39821.68042824074</v>
      </c>
      <c r="AT226" t="s">
        <v>562</v>
      </c>
    </row>
    <row r="227" spans="1:46" ht="12.75">
      <c r="A227">
        <v>230</v>
      </c>
      <c r="C227" t="s">
        <v>560</v>
      </c>
      <c r="E227" t="s">
        <v>585</v>
      </c>
      <c r="F227">
        <v>1</v>
      </c>
      <c r="I227">
        <v>4</v>
      </c>
      <c r="J227">
        <v>3</v>
      </c>
      <c r="K227">
        <v>3</v>
      </c>
      <c r="L227">
        <v>3</v>
      </c>
      <c r="M227">
        <v>3</v>
      </c>
      <c r="O227">
        <v>3</v>
      </c>
      <c r="P227">
        <v>2</v>
      </c>
      <c r="Q227">
        <v>2</v>
      </c>
      <c r="R227">
        <v>3</v>
      </c>
      <c r="S227">
        <v>2</v>
      </c>
      <c r="T227">
        <v>3</v>
      </c>
      <c r="U227">
        <v>4</v>
      </c>
      <c r="V227">
        <v>3</v>
      </c>
      <c r="Y227">
        <v>3</v>
      </c>
      <c r="Z227">
        <v>3</v>
      </c>
      <c r="AA227">
        <v>1</v>
      </c>
      <c r="AB227">
        <v>2</v>
      </c>
      <c r="AC227">
        <v>3</v>
      </c>
      <c r="AD227">
        <v>3</v>
      </c>
      <c r="AE227">
        <v>1</v>
      </c>
      <c r="AG227">
        <v>3</v>
      </c>
      <c r="AH227" t="s">
        <v>556</v>
      </c>
      <c r="AI227" t="s">
        <v>556</v>
      </c>
      <c r="AL227">
        <v>3</v>
      </c>
      <c r="AM227">
        <v>3</v>
      </c>
      <c r="AO227">
        <v>2</v>
      </c>
      <c r="AP227">
        <v>2</v>
      </c>
      <c r="AR227" s="101" t="s">
        <v>871</v>
      </c>
      <c r="AS227" s="1">
        <v>39821.74212962963</v>
      </c>
      <c r="AT227" t="s">
        <v>872</v>
      </c>
    </row>
    <row r="228" spans="1:46" ht="12.75">
      <c r="A228">
        <v>231</v>
      </c>
      <c r="C228" t="s">
        <v>553</v>
      </c>
      <c r="D228" t="s">
        <v>574</v>
      </c>
      <c r="E228" t="s">
        <v>585</v>
      </c>
      <c r="F228">
        <v>2</v>
      </c>
      <c r="I228">
        <v>5</v>
      </c>
      <c r="J228">
        <v>5</v>
      </c>
      <c r="K228">
        <v>5</v>
      </c>
      <c r="L228">
        <v>4</v>
      </c>
      <c r="M228">
        <v>3</v>
      </c>
      <c r="O228">
        <v>4</v>
      </c>
      <c r="P228">
        <v>4</v>
      </c>
      <c r="Q228">
        <v>4</v>
      </c>
      <c r="R228">
        <v>4</v>
      </c>
      <c r="S228">
        <v>5</v>
      </c>
      <c r="T228">
        <v>5</v>
      </c>
      <c r="U228">
        <v>3</v>
      </c>
      <c r="V228">
        <v>3</v>
      </c>
      <c r="W228">
        <v>3</v>
      </c>
      <c r="Y228">
        <v>4</v>
      </c>
      <c r="Z228">
        <v>4</v>
      </c>
      <c r="AA228">
        <v>5</v>
      </c>
      <c r="AB228">
        <v>5</v>
      </c>
      <c r="AC228">
        <v>5</v>
      </c>
      <c r="AD228">
        <v>5</v>
      </c>
      <c r="AE228">
        <v>3</v>
      </c>
      <c r="AG228">
        <v>3</v>
      </c>
      <c r="AI228" t="s">
        <v>556</v>
      </c>
      <c r="AL228">
        <v>3</v>
      </c>
      <c r="AM228">
        <v>3</v>
      </c>
      <c r="AO228">
        <v>4</v>
      </c>
      <c r="AP228">
        <v>3</v>
      </c>
      <c r="AR228" s="101" t="s">
        <v>873</v>
      </c>
      <c r="AS228" s="1">
        <v>39821.8862037037</v>
      </c>
      <c r="AT228" t="s">
        <v>874</v>
      </c>
    </row>
    <row r="229" spans="1:46" ht="12.75">
      <c r="A229">
        <v>232</v>
      </c>
      <c r="C229" t="s">
        <v>553</v>
      </c>
      <c r="D229" t="s">
        <v>574</v>
      </c>
      <c r="E229" t="s">
        <v>581</v>
      </c>
      <c r="F229">
        <v>1</v>
      </c>
      <c r="I229">
        <v>4</v>
      </c>
      <c r="J229">
        <v>3</v>
      </c>
      <c r="K229">
        <v>3</v>
      </c>
      <c r="L229">
        <v>3</v>
      </c>
      <c r="M229">
        <v>3</v>
      </c>
      <c r="O229">
        <v>2</v>
      </c>
      <c r="P229">
        <v>5</v>
      </c>
      <c r="Q229">
        <v>5</v>
      </c>
      <c r="R229">
        <v>5</v>
      </c>
      <c r="S229">
        <v>5</v>
      </c>
      <c r="T229">
        <v>5</v>
      </c>
      <c r="U229">
        <v>5</v>
      </c>
      <c r="V229">
        <v>5</v>
      </c>
      <c r="W229">
        <v>5</v>
      </c>
      <c r="Y229">
        <v>5</v>
      </c>
      <c r="Z229">
        <v>3</v>
      </c>
      <c r="AA229">
        <v>3</v>
      </c>
      <c r="AB229">
        <v>5</v>
      </c>
      <c r="AC229">
        <v>5</v>
      </c>
      <c r="AD229">
        <v>4</v>
      </c>
      <c r="AE229">
        <v>3</v>
      </c>
      <c r="AG229">
        <v>3</v>
      </c>
      <c r="AH229" t="s">
        <v>564</v>
      </c>
      <c r="AI229" t="s">
        <v>556</v>
      </c>
      <c r="AJ229">
        <v>3</v>
      </c>
      <c r="AL229">
        <v>5</v>
      </c>
      <c r="AM229">
        <v>5</v>
      </c>
      <c r="AO229">
        <v>4</v>
      </c>
      <c r="AP229">
        <v>3</v>
      </c>
      <c r="AR229" s="101" t="s">
        <v>875</v>
      </c>
      <c r="AS229" s="1">
        <v>39821.93746527778</v>
      </c>
      <c r="AT229" s="2">
        <v>79147192163</v>
      </c>
    </row>
    <row r="230" spans="1:46" ht="12.75">
      <c r="A230">
        <v>233</v>
      </c>
      <c r="I230">
        <v>1</v>
      </c>
      <c r="J230">
        <v>2</v>
      </c>
      <c r="K230">
        <v>3</v>
      </c>
      <c r="L230">
        <v>3</v>
      </c>
      <c r="M230">
        <v>2</v>
      </c>
      <c r="O230">
        <v>3</v>
      </c>
      <c r="P230">
        <v>3</v>
      </c>
      <c r="Q230">
        <v>3</v>
      </c>
      <c r="R230">
        <v>3</v>
      </c>
      <c r="S230">
        <v>3</v>
      </c>
      <c r="T230">
        <v>3</v>
      </c>
      <c r="U230">
        <v>3</v>
      </c>
      <c r="V230">
        <v>3</v>
      </c>
      <c r="W230">
        <v>3</v>
      </c>
      <c r="AP230">
        <v>2</v>
      </c>
      <c r="AS230" s="1">
        <v>39821.98688657407</v>
      </c>
      <c r="AT230" t="s">
        <v>876</v>
      </c>
    </row>
    <row r="231" spans="1:46" ht="12.75">
      <c r="A231">
        <v>234</v>
      </c>
      <c r="C231" t="s">
        <v>553</v>
      </c>
      <c r="D231" t="s">
        <v>574</v>
      </c>
      <c r="E231" t="s">
        <v>587</v>
      </c>
      <c r="F231">
        <v>3</v>
      </c>
      <c r="I231">
        <v>4</v>
      </c>
      <c r="J231">
        <v>4</v>
      </c>
      <c r="K231">
        <v>5</v>
      </c>
      <c r="L231">
        <v>4</v>
      </c>
      <c r="M231">
        <v>4</v>
      </c>
      <c r="O231">
        <v>4</v>
      </c>
      <c r="P231">
        <v>4</v>
      </c>
      <c r="Q231">
        <v>3</v>
      </c>
      <c r="R231">
        <v>3</v>
      </c>
      <c r="S231">
        <v>3</v>
      </c>
      <c r="T231">
        <v>2</v>
      </c>
      <c r="U231">
        <v>3</v>
      </c>
      <c r="V231">
        <v>3</v>
      </c>
      <c r="W231">
        <v>2</v>
      </c>
      <c r="Y231">
        <v>2</v>
      </c>
      <c r="Z231">
        <v>2</v>
      </c>
      <c r="AA231">
        <v>3</v>
      </c>
      <c r="AB231">
        <v>2</v>
      </c>
      <c r="AC231">
        <v>1</v>
      </c>
      <c r="AD231">
        <v>3</v>
      </c>
      <c r="AE231">
        <v>3</v>
      </c>
      <c r="AG231">
        <v>4</v>
      </c>
      <c r="AH231" t="s">
        <v>564</v>
      </c>
      <c r="AI231" t="s">
        <v>564</v>
      </c>
      <c r="AJ231">
        <v>4</v>
      </c>
      <c r="AL231">
        <v>2</v>
      </c>
      <c r="AM231">
        <v>2</v>
      </c>
      <c r="AO231">
        <v>3</v>
      </c>
      <c r="AP231">
        <v>4</v>
      </c>
      <c r="AR231" s="101" t="s">
        <v>440</v>
      </c>
      <c r="AS231" s="1">
        <v>39822.05979166667</v>
      </c>
      <c r="AT231" t="s">
        <v>441</v>
      </c>
    </row>
    <row r="232" spans="1:46" ht="12.75">
      <c r="A232">
        <v>235</v>
      </c>
      <c r="C232" t="s">
        <v>560</v>
      </c>
      <c r="F232">
        <v>2</v>
      </c>
      <c r="O232">
        <v>2</v>
      </c>
      <c r="P232">
        <v>2</v>
      </c>
      <c r="Q232">
        <v>2</v>
      </c>
      <c r="R232">
        <v>3</v>
      </c>
      <c r="S232">
        <v>2</v>
      </c>
      <c r="T232">
        <v>3</v>
      </c>
      <c r="U232">
        <v>4</v>
      </c>
      <c r="V232">
        <v>4</v>
      </c>
      <c r="W232">
        <v>3</v>
      </c>
      <c r="Y232">
        <v>3</v>
      </c>
      <c r="Z232">
        <v>3</v>
      </c>
      <c r="AA232">
        <v>2</v>
      </c>
      <c r="AB232">
        <v>3</v>
      </c>
      <c r="AC232">
        <v>3</v>
      </c>
      <c r="AD232">
        <v>5</v>
      </c>
      <c r="AE232">
        <v>1</v>
      </c>
      <c r="AG232">
        <v>2</v>
      </c>
      <c r="AH232" t="s">
        <v>564</v>
      </c>
      <c r="AI232" t="s">
        <v>564</v>
      </c>
      <c r="AJ232">
        <v>3</v>
      </c>
      <c r="AL232">
        <v>3</v>
      </c>
      <c r="AM232">
        <v>4</v>
      </c>
      <c r="AO232">
        <v>3</v>
      </c>
      <c r="AP232">
        <v>4</v>
      </c>
      <c r="AR232" t="s">
        <v>442</v>
      </c>
      <c r="AS232" s="1">
        <v>39822.360497685186</v>
      </c>
      <c r="AT232" t="s">
        <v>443</v>
      </c>
    </row>
    <row r="233" spans="1:46" ht="12.75">
      <c r="A233">
        <v>236</v>
      </c>
      <c r="C233" t="s">
        <v>553</v>
      </c>
      <c r="D233" t="s">
        <v>574</v>
      </c>
      <c r="E233" t="s">
        <v>572</v>
      </c>
      <c r="F233">
        <v>2</v>
      </c>
      <c r="I233">
        <v>4</v>
      </c>
      <c r="J233">
        <v>3</v>
      </c>
      <c r="K233">
        <v>3</v>
      </c>
      <c r="L233">
        <v>1</v>
      </c>
      <c r="M233">
        <v>4</v>
      </c>
      <c r="O233">
        <v>4</v>
      </c>
      <c r="P233">
        <v>3</v>
      </c>
      <c r="Q233">
        <v>3</v>
      </c>
      <c r="R233">
        <v>3</v>
      </c>
      <c r="S233">
        <v>3</v>
      </c>
      <c r="T233">
        <v>2</v>
      </c>
      <c r="U233">
        <v>4</v>
      </c>
      <c r="V233">
        <v>3</v>
      </c>
      <c r="W233">
        <v>2</v>
      </c>
      <c r="Y233">
        <v>2</v>
      </c>
      <c r="Z233">
        <v>4</v>
      </c>
      <c r="AA233">
        <v>4</v>
      </c>
      <c r="AB233">
        <v>4</v>
      </c>
      <c r="AC233">
        <v>5</v>
      </c>
      <c r="AD233">
        <v>5</v>
      </c>
      <c r="AE233">
        <v>5</v>
      </c>
      <c r="AG233">
        <v>3</v>
      </c>
      <c r="AH233" t="s">
        <v>556</v>
      </c>
      <c r="AI233" t="s">
        <v>556</v>
      </c>
      <c r="AL233">
        <v>3</v>
      </c>
      <c r="AM233">
        <v>1</v>
      </c>
      <c r="AO233">
        <v>4</v>
      </c>
      <c r="AP233">
        <v>3</v>
      </c>
      <c r="AS233" s="1">
        <v>39822.40107638889</v>
      </c>
      <c r="AT233" t="s">
        <v>444</v>
      </c>
    </row>
    <row r="234" spans="1:46" ht="12.75">
      <c r="A234">
        <v>237</v>
      </c>
      <c r="C234" t="s">
        <v>553</v>
      </c>
      <c r="D234" t="s">
        <v>574</v>
      </c>
      <c r="E234" t="s">
        <v>572</v>
      </c>
      <c r="F234">
        <v>2</v>
      </c>
      <c r="I234">
        <v>3</v>
      </c>
      <c r="J234">
        <v>3</v>
      </c>
      <c r="K234">
        <v>4</v>
      </c>
      <c r="L234">
        <v>2</v>
      </c>
      <c r="M234">
        <v>2</v>
      </c>
      <c r="O234">
        <v>4</v>
      </c>
      <c r="P234">
        <v>4</v>
      </c>
      <c r="Q234">
        <v>3</v>
      </c>
      <c r="R234">
        <v>4</v>
      </c>
      <c r="S234">
        <v>3</v>
      </c>
      <c r="T234">
        <v>4</v>
      </c>
      <c r="U234">
        <v>4</v>
      </c>
      <c r="V234">
        <v>3</v>
      </c>
      <c r="W234">
        <v>3</v>
      </c>
      <c r="Y234">
        <v>4</v>
      </c>
      <c r="Z234">
        <v>2</v>
      </c>
      <c r="AA234">
        <v>3</v>
      </c>
      <c r="AB234">
        <v>4</v>
      </c>
      <c r="AC234">
        <v>2</v>
      </c>
      <c r="AD234">
        <v>1</v>
      </c>
      <c r="AE234">
        <v>4</v>
      </c>
      <c r="AG234">
        <v>4</v>
      </c>
      <c r="AH234" t="s">
        <v>564</v>
      </c>
      <c r="AI234" t="s">
        <v>556</v>
      </c>
      <c r="AL234">
        <v>4</v>
      </c>
      <c r="AM234">
        <v>5</v>
      </c>
      <c r="AO234">
        <v>4</v>
      </c>
      <c r="AP234">
        <v>4</v>
      </c>
      <c r="AS234" s="1">
        <v>39822.42613425926</v>
      </c>
      <c r="AT234" t="s">
        <v>445</v>
      </c>
    </row>
    <row r="235" spans="1:46" ht="12.75">
      <c r="A235">
        <v>238</v>
      </c>
      <c r="C235" t="s">
        <v>553</v>
      </c>
      <c r="D235" t="s">
        <v>574</v>
      </c>
      <c r="E235" t="s">
        <v>575</v>
      </c>
      <c r="F235">
        <v>1</v>
      </c>
      <c r="I235">
        <v>4</v>
      </c>
      <c r="J235">
        <v>4</v>
      </c>
      <c r="K235">
        <v>4</v>
      </c>
      <c r="L235">
        <v>3</v>
      </c>
      <c r="M235">
        <v>3</v>
      </c>
      <c r="O235">
        <v>4</v>
      </c>
      <c r="P235">
        <v>4</v>
      </c>
      <c r="Q235">
        <v>3</v>
      </c>
      <c r="R235">
        <v>4</v>
      </c>
      <c r="S235">
        <v>4</v>
      </c>
      <c r="T235">
        <v>3</v>
      </c>
      <c r="U235">
        <v>4</v>
      </c>
      <c r="V235">
        <v>3</v>
      </c>
      <c r="W235">
        <v>4</v>
      </c>
      <c r="Y235">
        <v>4</v>
      </c>
      <c r="Z235">
        <v>4</v>
      </c>
      <c r="AA235">
        <v>4</v>
      </c>
      <c r="AB235">
        <v>4</v>
      </c>
      <c r="AC235">
        <v>4</v>
      </c>
      <c r="AD235">
        <v>4</v>
      </c>
      <c r="AE235">
        <v>4</v>
      </c>
      <c r="AG235">
        <v>2</v>
      </c>
      <c r="AH235" t="s">
        <v>564</v>
      </c>
      <c r="AI235" t="s">
        <v>564</v>
      </c>
      <c r="AJ235">
        <v>2</v>
      </c>
      <c r="AL235">
        <v>2</v>
      </c>
      <c r="AM235">
        <v>2</v>
      </c>
      <c r="AO235">
        <v>4</v>
      </c>
      <c r="AP235">
        <v>4</v>
      </c>
      <c r="AS235" s="1">
        <v>39822.45861111111</v>
      </c>
      <c r="AT235" t="s">
        <v>562</v>
      </c>
    </row>
    <row r="236" spans="1:46" ht="12.75">
      <c r="A236">
        <v>239</v>
      </c>
      <c r="C236" t="s">
        <v>553</v>
      </c>
      <c r="D236" t="s">
        <v>574</v>
      </c>
      <c r="E236" t="s">
        <v>580</v>
      </c>
      <c r="F236">
        <v>1</v>
      </c>
      <c r="I236">
        <v>1</v>
      </c>
      <c r="J236">
        <v>4</v>
      </c>
      <c r="K236">
        <v>1</v>
      </c>
      <c r="L236">
        <v>3</v>
      </c>
      <c r="M236">
        <v>4</v>
      </c>
      <c r="O236">
        <v>1</v>
      </c>
      <c r="P236">
        <v>1</v>
      </c>
      <c r="Q236">
        <v>3</v>
      </c>
      <c r="R236">
        <v>3</v>
      </c>
      <c r="S236">
        <v>3</v>
      </c>
      <c r="Y236">
        <v>2</v>
      </c>
      <c r="Z236">
        <v>2</v>
      </c>
      <c r="AA236">
        <v>1</v>
      </c>
      <c r="AB236">
        <v>1</v>
      </c>
      <c r="AC236">
        <v>3</v>
      </c>
      <c r="AD236">
        <v>3</v>
      </c>
      <c r="AE236">
        <v>1</v>
      </c>
      <c r="AG236">
        <v>3</v>
      </c>
      <c r="AH236" t="s">
        <v>556</v>
      </c>
      <c r="AI236" t="s">
        <v>556</v>
      </c>
      <c r="AL236">
        <v>2</v>
      </c>
      <c r="AM236">
        <v>2</v>
      </c>
      <c r="AO236">
        <v>1</v>
      </c>
      <c r="AR236" s="101" t="s">
        <v>446</v>
      </c>
      <c r="AS236" s="1">
        <v>39822.6271875</v>
      </c>
      <c r="AT236" t="s">
        <v>562</v>
      </c>
    </row>
    <row r="237" spans="1:46" ht="12.75">
      <c r="A237">
        <v>240</v>
      </c>
      <c r="C237" t="s">
        <v>553</v>
      </c>
      <c r="D237" t="s">
        <v>554</v>
      </c>
      <c r="E237" t="s">
        <v>587</v>
      </c>
      <c r="F237">
        <v>1</v>
      </c>
      <c r="I237">
        <v>5</v>
      </c>
      <c r="J237">
        <v>4</v>
      </c>
      <c r="K237">
        <v>5</v>
      </c>
      <c r="L237">
        <v>3</v>
      </c>
      <c r="M237">
        <v>4</v>
      </c>
      <c r="O237">
        <v>1</v>
      </c>
      <c r="P237">
        <v>3</v>
      </c>
      <c r="Q237">
        <v>4</v>
      </c>
      <c r="R237">
        <v>1</v>
      </c>
      <c r="S237">
        <v>1</v>
      </c>
      <c r="T237">
        <v>5</v>
      </c>
      <c r="U237">
        <v>4</v>
      </c>
      <c r="V237">
        <v>4</v>
      </c>
      <c r="W237">
        <v>2</v>
      </c>
      <c r="Y237">
        <v>5</v>
      </c>
      <c r="Z237">
        <v>4</v>
      </c>
      <c r="AA237">
        <v>5</v>
      </c>
      <c r="AB237">
        <v>4</v>
      </c>
      <c r="AC237">
        <v>5</v>
      </c>
      <c r="AD237">
        <v>5</v>
      </c>
      <c r="AE237">
        <v>1</v>
      </c>
      <c r="AG237">
        <v>3</v>
      </c>
      <c r="AH237" t="s">
        <v>564</v>
      </c>
      <c r="AI237" t="s">
        <v>556</v>
      </c>
      <c r="AL237">
        <v>4</v>
      </c>
      <c r="AM237">
        <v>5</v>
      </c>
      <c r="AO237">
        <v>4</v>
      </c>
      <c r="AP237">
        <v>4</v>
      </c>
      <c r="AR237" s="101" t="s">
        <v>447</v>
      </c>
      <c r="AS237" s="1">
        <v>39822.65814814815</v>
      </c>
      <c r="AT237" t="s">
        <v>562</v>
      </c>
    </row>
    <row r="238" spans="1:46" ht="12.75">
      <c r="A238">
        <v>241</v>
      </c>
      <c r="C238" t="s">
        <v>553</v>
      </c>
      <c r="D238" t="s">
        <v>558</v>
      </c>
      <c r="E238" t="s">
        <v>577</v>
      </c>
      <c r="F238">
        <v>2</v>
      </c>
      <c r="I238">
        <v>4</v>
      </c>
      <c r="J238">
        <v>3</v>
      </c>
      <c r="K238">
        <v>4</v>
      </c>
      <c r="L238">
        <v>4</v>
      </c>
      <c r="M238">
        <v>4</v>
      </c>
      <c r="O238">
        <v>4</v>
      </c>
      <c r="P238">
        <v>4</v>
      </c>
      <c r="Q238">
        <v>4</v>
      </c>
      <c r="R238">
        <v>3</v>
      </c>
      <c r="S238">
        <v>4</v>
      </c>
      <c r="T238">
        <v>5</v>
      </c>
      <c r="U238">
        <v>4</v>
      </c>
      <c r="V238">
        <v>4</v>
      </c>
      <c r="W238">
        <v>4</v>
      </c>
      <c r="Y238">
        <v>5</v>
      </c>
      <c r="Z238">
        <v>4</v>
      </c>
      <c r="AA238">
        <v>4</v>
      </c>
      <c r="AB238">
        <v>5</v>
      </c>
      <c r="AC238">
        <v>5</v>
      </c>
      <c r="AD238">
        <v>5</v>
      </c>
      <c r="AE238">
        <v>4</v>
      </c>
      <c r="AG238">
        <v>3</v>
      </c>
      <c r="AH238" t="s">
        <v>564</v>
      </c>
      <c r="AI238" t="s">
        <v>556</v>
      </c>
      <c r="AJ238">
        <v>4</v>
      </c>
      <c r="AL238">
        <v>4</v>
      </c>
      <c r="AM238">
        <v>4</v>
      </c>
      <c r="AO238">
        <v>4</v>
      </c>
      <c r="AP238">
        <v>4</v>
      </c>
      <c r="AS238" s="1">
        <v>39822.747152777774</v>
      </c>
      <c r="AT238" t="s">
        <v>448</v>
      </c>
    </row>
    <row r="239" spans="1:46" ht="12.75">
      <c r="A239">
        <v>242</v>
      </c>
      <c r="C239" t="s">
        <v>553</v>
      </c>
      <c r="D239" t="s">
        <v>574</v>
      </c>
      <c r="E239" t="s">
        <v>585</v>
      </c>
      <c r="F239">
        <v>2</v>
      </c>
      <c r="I239">
        <v>3</v>
      </c>
      <c r="J239">
        <v>4</v>
      </c>
      <c r="K239">
        <v>5</v>
      </c>
      <c r="L239">
        <v>5</v>
      </c>
      <c r="M239">
        <v>3</v>
      </c>
      <c r="O239">
        <v>4</v>
      </c>
      <c r="P239">
        <v>4</v>
      </c>
      <c r="Q239">
        <v>4</v>
      </c>
      <c r="R239">
        <v>4</v>
      </c>
      <c r="S239">
        <v>3</v>
      </c>
      <c r="T239">
        <v>5</v>
      </c>
      <c r="U239">
        <v>5</v>
      </c>
      <c r="V239">
        <v>4</v>
      </c>
      <c r="W239">
        <v>3</v>
      </c>
      <c r="Y239">
        <v>2</v>
      </c>
      <c r="Z239">
        <v>1</v>
      </c>
      <c r="AA239">
        <v>1</v>
      </c>
      <c r="AB239">
        <v>1</v>
      </c>
      <c r="AC239">
        <v>4</v>
      </c>
      <c r="AD239">
        <v>5</v>
      </c>
      <c r="AE239">
        <v>3</v>
      </c>
      <c r="AG239">
        <v>4</v>
      </c>
      <c r="AH239" t="s">
        <v>556</v>
      </c>
      <c r="AI239" t="s">
        <v>556</v>
      </c>
      <c r="AL239">
        <v>5</v>
      </c>
      <c r="AM239">
        <v>5</v>
      </c>
      <c r="AO239">
        <v>4</v>
      </c>
      <c r="AP239">
        <v>4</v>
      </c>
      <c r="AR239" s="101" t="s">
        <v>449</v>
      </c>
      <c r="AS239" s="1">
        <v>39822.844826388886</v>
      </c>
      <c r="AT239" t="s">
        <v>450</v>
      </c>
    </row>
    <row r="240" spans="1:46" ht="12.75">
      <c r="A240">
        <v>243</v>
      </c>
      <c r="C240" t="s">
        <v>553</v>
      </c>
      <c r="D240" t="s">
        <v>554</v>
      </c>
      <c r="E240" t="s">
        <v>585</v>
      </c>
      <c r="F240">
        <v>1</v>
      </c>
      <c r="I240">
        <v>4</v>
      </c>
      <c r="J240">
        <v>3</v>
      </c>
      <c r="K240">
        <v>4</v>
      </c>
      <c r="L240">
        <v>2</v>
      </c>
      <c r="M240">
        <v>4</v>
      </c>
      <c r="O240">
        <v>4</v>
      </c>
      <c r="P240">
        <v>4</v>
      </c>
      <c r="Q240">
        <v>4</v>
      </c>
      <c r="R240">
        <v>3</v>
      </c>
      <c r="S240">
        <v>4</v>
      </c>
      <c r="T240">
        <v>4</v>
      </c>
      <c r="U240">
        <v>3</v>
      </c>
      <c r="V240">
        <v>5</v>
      </c>
      <c r="W240">
        <v>5</v>
      </c>
      <c r="Y240">
        <v>4</v>
      </c>
      <c r="Z240">
        <v>5</v>
      </c>
      <c r="AA240">
        <v>5</v>
      </c>
      <c r="AB240">
        <v>5</v>
      </c>
      <c r="AC240">
        <v>5</v>
      </c>
      <c r="AD240">
        <v>5</v>
      </c>
      <c r="AE240">
        <v>3</v>
      </c>
      <c r="AG240">
        <v>3</v>
      </c>
      <c r="AH240" t="s">
        <v>564</v>
      </c>
      <c r="AI240" t="s">
        <v>556</v>
      </c>
      <c r="AL240">
        <v>4</v>
      </c>
      <c r="AM240">
        <v>4</v>
      </c>
      <c r="AO240">
        <v>4</v>
      </c>
      <c r="AP240">
        <v>4</v>
      </c>
      <c r="AR240" s="101" t="s">
        <v>451</v>
      </c>
      <c r="AS240" s="1">
        <v>39822.94019675926</v>
      </c>
      <c r="AT240" t="s">
        <v>452</v>
      </c>
    </row>
    <row r="241" spans="1:46" ht="12.75">
      <c r="A241">
        <v>244</v>
      </c>
      <c r="C241" t="s">
        <v>553</v>
      </c>
      <c r="D241" t="s">
        <v>558</v>
      </c>
      <c r="E241" t="s">
        <v>577</v>
      </c>
      <c r="F241">
        <v>2</v>
      </c>
      <c r="I241">
        <v>5</v>
      </c>
      <c r="J241">
        <v>3</v>
      </c>
      <c r="K241">
        <v>3</v>
      </c>
      <c r="L241">
        <v>5</v>
      </c>
      <c r="M241">
        <v>5</v>
      </c>
      <c r="O241">
        <v>5</v>
      </c>
      <c r="P241">
        <v>5</v>
      </c>
      <c r="Q241">
        <v>4</v>
      </c>
      <c r="R241">
        <v>4</v>
      </c>
      <c r="S241">
        <v>5</v>
      </c>
      <c r="T241">
        <v>5</v>
      </c>
      <c r="U241">
        <v>3</v>
      </c>
      <c r="V241">
        <v>3</v>
      </c>
      <c r="W241">
        <v>3</v>
      </c>
      <c r="Y241">
        <v>5</v>
      </c>
      <c r="Z241">
        <v>2</v>
      </c>
      <c r="AA241">
        <v>4</v>
      </c>
      <c r="AB241">
        <v>5</v>
      </c>
      <c r="AC241">
        <v>2</v>
      </c>
      <c r="AD241">
        <v>3</v>
      </c>
      <c r="AE241">
        <v>2</v>
      </c>
      <c r="AG241">
        <v>4</v>
      </c>
      <c r="AH241" t="s">
        <v>564</v>
      </c>
      <c r="AI241" t="s">
        <v>564</v>
      </c>
      <c r="AJ241">
        <v>5</v>
      </c>
      <c r="AL241">
        <v>5</v>
      </c>
      <c r="AM241">
        <v>5</v>
      </c>
      <c r="AO241">
        <v>4</v>
      </c>
      <c r="AP241">
        <v>4</v>
      </c>
      <c r="AS241" s="1">
        <v>39823.1662037037</v>
      </c>
      <c r="AT241" t="s">
        <v>453</v>
      </c>
    </row>
    <row r="242" spans="1:46" ht="12.75">
      <c r="A242">
        <v>245</v>
      </c>
      <c r="C242" t="s">
        <v>553</v>
      </c>
      <c r="D242" t="s">
        <v>558</v>
      </c>
      <c r="E242" t="s">
        <v>566</v>
      </c>
      <c r="F242">
        <v>2</v>
      </c>
      <c r="I242">
        <v>4</v>
      </c>
      <c r="J242">
        <v>5</v>
      </c>
      <c r="K242">
        <v>4</v>
      </c>
      <c r="L242">
        <v>3</v>
      </c>
      <c r="M242">
        <v>4</v>
      </c>
      <c r="O242">
        <v>4</v>
      </c>
      <c r="P242">
        <v>4</v>
      </c>
      <c r="Q242">
        <v>3</v>
      </c>
      <c r="R242">
        <v>3</v>
      </c>
      <c r="S242">
        <v>2</v>
      </c>
      <c r="T242">
        <v>4</v>
      </c>
      <c r="U242">
        <v>5</v>
      </c>
      <c r="V242">
        <v>4</v>
      </c>
      <c r="W242">
        <v>4</v>
      </c>
      <c r="Y242">
        <v>5</v>
      </c>
      <c r="Z242">
        <v>3</v>
      </c>
      <c r="AA242">
        <v>3</v>
      </c>
      <c r="AB242">
        <v>4</v>
      </c>
      <c r="AC242">
        <v>4</v>
      </c>
      <c r="AD242">
        <v>4</v>
      </c>
      <c r="AE242">
        <v>3</v>
      </c>
      <c r="AG242">
        <v>3</v>
      </c>
      <c r="AH242" t="s">
        <v>564</v>
      </c>
      <c r="AI242" t="s">
        <v>556</v>
      </c>
      <c r="AL242">
        <v>3</v>
      </c>
      <c r="AM242">
        <v>3</v>
      </c>
      <c r="AO242">
        <v>4</v>
      </c>
      <c r="AP242">
        <v>3</v>
      </c>
      <c r="AS242" s="1">
        <v>39823.59590277778</v>
      </c>
      <c r="AT242" t="s">
        <v>454</v>
      </c>
    </row>
    <row r="243" spans="1:46" ht="12.75">
      <c r="A243">
        <v>246</v>
      </c>
      <c r="C243" t="s">
        <v>553</v>
      </c>
      <c r="D243" t="s">
        <v>574</v>
      </c>
      <c r="E243" t="s">
        <v>620</v>
      </c>
      <c r="F243">
        <v>2</v>
      </c>
      <c r="I243">
        <v>4</v>
      </c>
      <c r="J243">
        <v>4</v>
      </c>
      <c r="K243">
        <v>4</v>
      </c>
      <c r="L243">
        <v>3</v>
      </c>
      <c r="M243">
        <v>5</v>
      </c>
      <c r="O243">
        <v>4</v>
      </c>
      <c r="P243">
        <v>4</v>
      </c>
      <c r="Q243">
        <v>4</v>
      </c>
      <c r="R243">
        <v>4</v>
      </c>
      <c r="S243">
        <v>4</v>
      </c>
      <c r="T243">
        <v>4</v>
      </c>
      <c r="U243">
        <v>4</v>
      </c>
      <c r="V243">
        <v>4</v>
      </c>
      <c r="W243">
        <v>4</v>
      </c>
      <c r="Y243">
        <v>4</v>
      </c>
      <c r="Z243">
        <v>3</v>
      </c>
      <c r="AA243">
        <v>3</v>
      </c>
      <c r="AB243">
        <v>4</v>
      </c>
      <c r="AC243">
        <v>4</v>
      </c>
      <c r="AD243">
        <v>4</v>
      </c>
      <c r="AE243">
        <v>3</v>
      </c>
      <c r="AG243">
        <v>3</v>
      </c>
      <c r="AH243" t="s">
        <v>556</v>
      </c>
      <c r="AI243" t="s">
        <v>556</v>
      </c>
      <c r="AL243">
        <v>3</v>
      </c>
      <c r="AM243">
        <v>3</v>
      </c>
      <c r="AO243">
        <v>4</v>
      </c>
      <c r="AP243">
        <v>3</v>
      </c>
      <c r="AR243" t="s">
        <v>455</v>
      </c>
      <c r="AS243" s="1">
        <v>39823.62380787037</v>
      </c>
      <c r="AT243" t="s">
        <v>456</v>
      </c>
    </row>
    <row r="244" spans="1:46" ht="12.75">
      <c r="A244">
        <v>247</v>
      </c>
      <c r="C244" t="s">
        <v>553</v>
      </c>
      <c r="D244" t="s">
        <v>574</v>
      </c>
      <c r="E244" t="s">
        <v>570</v>
      </c>
      <c r="F244">
        <v>2</v>
      </c>
      <c r="I244">
        <v>4</v>
      </c>
      <c r="J244">
        <v>4</v>
      </c>
      <c r="K244">
        <v>4</v>
      </c>
      <c r="L244">
        <v>2</v>
      </c>
      <c r="M244">
        <v>3</v>
      </c>
      <c r="O244">
        <v>3</v>
      </c>
      <c r="P244">
        <v>3</v>
      </c>
      <c r="Q244">
        <v>3</v>
      </c>
      <c r="R244">
        <v>3</v>
      </c>
      <c r="S244">
        <v>3</v>
      </c>
      <c r="T244">
        <v>3</v>
      </c>
      <c r="U244">
        <v>3</v>
      </c>
      <c r="V244">
        <v>1</v>
      </c>
      <c r="W244">
        <v>1</v>
      </c>
      <c r="Y244">
        <v>2</v>
      </c>
      <c r="Z244">
        <v>3</v>
      </c>
      <c r="AA244">
        <v>3</v>
      </c>
      <c r="AB244">
        <v>3</v>
      </c>
      <c r="AC244">
        <v>1</v>
      </c>
      <c r="AD244">
        <v>1</v>
      </c>
      <c r="AE244">
        <v>1</v>
      </c>
      <c r="AG244">
        <v>3</v>
      </c>
      <c r="AH244" t="s">
        <v>556</v>
      </c>
      <c r="AI244" t="s">
        <v>556</v>
      </c>
      <c r="AL244">
        <v>3</v>
      </c>
      <c r="AM244">
        <v>3</v>
      </c>
      <c r="AO244">
        <v>3</v>
      </c>
      <c r="AP244">
        <v>2</v>
      </c>
      <c r="AR244" s="101" t="s">
        <v>457</v>
      </c>
      <c r="AS244" s="1">
        <v>39823.80685185185</v>
      </c>
      <c r="AT244" t="s">
        <v>458</v>
      </c>
    </row>
    <row r="245" spans="1:46" ht="12.75">
      <c r="A245">
        <v>248</v>
      </c>
      <c r="C245" t="s">
        <v>553</v>
      </c>
      <c r="D245" t="s">
        <v>574</v>
      </c>
      <c r="E245" t="s">
        <v>577</v>
      </c>
      <c r="F245">
        <v>2</v>
      </c>
      <c r="I245">
        <v>3</v>
      </c>
      <c r="J245">
        <v>1</v>
      </c>
      <c r="K245">
        <v>1</v>
      </c>
      <c r="L245">
        <v>1</v>
      </c>
      <c r="M245">
        <v>3</v>
      </c>
      <c r="O245">
        <v>4</v>
      </c>
      <c r="P245">
        <v>3</v>
      </c>
      <c r="Q245">
        <v>2</v>
      </c>
      <c r="R245">
        <v>1</v>
      </c>
      <c r="S245">
        <v>1</v>
      </c>
      <c r="T245">
        <v>1</v>
      </c>
      <c r="U245">
        <v>1</v>
      </c>
      <c r="V245">
        <v>1</v>
      </c>
      <c r="W245">
        <v>1</v>
      </c>
      <c r="Y245">
        <v>4</v>
      </c>
      <c r="Z245">
        <v>4</v>
      </c>
      <c r="AA245">
        <v>2</v>
      </c>
      <c r="AB245">
        <v>4</v>
      </c>
      <c r="AC245">
        <v>4</v>
      </c>
      <c r="AD245">
        <v>2</v>
      </c>
      <c r="AE245">
        <v>1</v>
      </c>
      <c r="AG245">
        <v>1</v>
      </c>
      <c r="AH245" t="s">
        <v>564</v>
      </c>
      <c r="AI245" t="s">
        <v>564</v>
      </c>
      <c r="AJ245">
        <v>1</v>
      </c>
      <c r="AL245">
        <v>2</v>
      </c>
      <c r="AM245">
        <v>3</v>
      </c>
      <c r="AO245">
        <v>2</v>
      </c>
      <c r="AP245">
        <v>2</v>
      </c>
      <c r="AR245" t="s">
        <v>459</v>
      </c>
      <c r="AS245" s="1">
        <v>39824.0499537037</v>
      </c>
      <c r="AT245" t="s">
        <v>460</v>
      </c>
    </row>
    <row r="246" spans="1:46" ht="12.75">
      <c r="A246">
        <v>249</v>
      </c>
      <c r="C246" t="s">
        <v>553</v>
      </c>
      <c r="D246" t="s">
        <v>574</v>
      </c>
      <c r="E246" t="s">
        <v>772</v>
      </c>
      <c r="F246">
        <v>2</v>
      </c>
      <c r="I246">
        <v>2</v>
      </c>
      <c r="J246">
        <v>2</v>
      </c>
      <c r="K246">
        <v>1</v>
      </c>
      <c r="L246">
        <v>2</v>
      </c>
      <c r="M246">
        <v>2</v>
      </c>
      <c r="O246">
        <v>4</v>
      </c>
      <c r="P246">
        <v>4</v>
      </c>
      <c r="Q246">
        <v>4</v>
      </c>
      <c r="R246">
        <v>3</v>
      </c>
      <c r="S246">
        <v>3</v>
      </c>
      <c r="T246">
        <v>4</v>
      </c>
      <c r="U246">
        <v>4</v>
      </c>
      <c r="V246">
        <v>4</v>
      </c>
      <c r="W246">
        <v>4</v>
      </c>
      <c r="Y246">
        <v>4</v>
      </c>
      <c r="Z246">
        <v>3</v>
      </c>
      <c r="AA246">
        <v>4</v>
      </c>
      <c r="AB246">
        <v>4</v>
      </c>
      <c r="AC246">
        <v>5</v>
      </c>
      <c r="AD246">
        <v>5</v>
      </c>
      <c r="AE246">
        <v>3</v>
      </c>
      <c r="AG246">
        <v>2</v>
      </c>
      <c r="AH246" t="s">
        <v>564</v>
      </c>
      <c r="AI246" t="s">
        <v>556</v>
      </c>
      <c r="AL246">
        <v>4</v>
      </c>
      <c r="AM246">
        <v>5</v>
      </c>
      <c r="AO246">
        <v>3</v>
      </c>
      <c r="AP246">
        <v>3</v>
      </c>
      <c r="AR246" t="s">
        <v>461</v>
      </c>
      <c r="AS246" s="1">
        <v>39824.57184027778</v>
      </c>
      <c r="AT246" t="s">
        <v>462</v>
      </c>
    </row>
    <row r="247" spans="1:46" ht="12.75">
      <c r="A247">
        <v>250</v>
      </c>
      <c r="C247" t="s">
        <v>553</v>
      </c>
      <c r="E247" t="s">
        <v>577</v>
      </c>
      <c r="F247">
        <v>1</v>
      </c>
      <c r="I247">
        <v>5</v>
      </c>
      <c r="J247">
        <v>4</v>
      </c>
      <c r="K247">
        <v>4</v>
      </c>
      <c r="L247">
        <v>4</v>
      </c>
      <c r="M247">
        <v>4</v>
      </c>
      <c r="O247">
        <v>4</v>
      </c>
      <c r="P247">
        <v>4</v>
      </c>
      <c r="Q247">
        <v>3</v>
      </c>
      <c r="R247">
        <v>4</v>
      </c>
      <c r="S247">
        <v>3</v>
      </c>
      <c r="T247">
        <v>5</v>
      </c>
      <c r="U247">
        <v>4</v>
      </c>
      <c r="V247">
        <v>4</v>
      </c>
      <c r="W247">
        <v>4</v>
      </c>
      <c r="Y247">
        <v>5</v>
      </c>
      <c r="Z247">
        <v>5</v>
      </c>
      <c r="AA247">
        <v>5</v>
      </c>
      <c r="AB247">
        <v>5</v>
      </c>
      <c r="AC247">
        <v>5</v>
      </c>
      <c r="AD247">
        <v>5</v>
      </c>
      <c r="AE247">
        <v>4</v>
      </c>
      <c r="AG247">
        <v>3</v>
      </c>
      <c r="AH247" t="s">
        <v>564</v>
      </c>
      <c r="AI247" t="s">
        <v>564</v>
      </c>
      <c r="AJ247">
        <v>4</v>
      </c>
      <c r="AL247">
        <v>5</v>
      </c>
      <c r="AM247">
        <v>5</v>
      </c>
      <c r="AO247">
        <v>4</v>
      </c>
      <c r="AP247">
        <v>5</v>
      </c>
      <c r="AS247" s="1">
        <v>39824.57898148148</v>
      </c>
      <c r="AT247" t="s">
        <v>463</v>
      </c>
    </row>
    <row r="248" spans="1:46" ht="12.75">
      <c r="A248">
        <v>251</v>
      </c>
      <c r="C248" t="s">
        <v>553</v>
      </c>
      <c r="D248" t="s">
        <v>574</v>
      </c>
      <c r="E248" t="s">
        <v>581</v>
      </c>
      <c r="F248">
        <v>1</v>
      </c>
      <c r="I248">
        <v>3</v>
      </c>
      <c r="J248">
        <v>1</v>
      </c>
      <c r="K248">
        <v>4</v>
      </c>
      <c r="L248">
        <v>2</v>
      </c>
      <c r="M248">
        <v>2</v>
      </c>
      <c r="O248">
        <v>4</v>
      </c>
      <c r="P248">
        <v>4</v>
      </c>
      <c r="Q248">
        <v>4</v>
      </c>
      <c r="R248">
        <v>2</v>
      </c>
      <c r="S248">
        <v>4</v>
      </c>
      <c r="T248">
        <v>5</v>
      </c>
      <c r="U248">
        <v>4</v>
      </c>
      <c r="V248">
        <v>4</v>
      </c>
      <c r="W248">
        <v>4</v>
      </c>
      <c r="Y248">
        <v>4</v>
      </c>
      <c r="Z248">
        <v>4</v>
      </c>
      <c r="AA248">
        <v>5</v>
      </c>
      <c r="AB248">
        <v>5</v>
      </c>
      <c r="AC248">
        <v>4</v>
      </c>
      <c r="AD248">
        <v>4</v>
      </c>
      <c r="AE248">
        <v>4</v>
      </c>
      <c r="AG248">
        <v>4</v>
      </c>
      <c r="AH248" t="s">
        <v>564</v>
      </c>
      <c r="AI248" t="s">
        <v>556</v>
      </c>
      <c r="AL248">
        <v>4</v>
      </c>
      <c r="AM248">
        <v>4</v>
      </c>
      <c r="AO248">
        <v>3</v>
      </c>
      <c r="AP248">
        <v>3</v>
      </c>
      <c r="AR248" t="s">
        <v>464</v>
      </c>
      <c r="AS248" s="1">
        <v>39824.66625</v>
      </c>
      <c r="AT248" t="s">
        <v>465</v>
      </c>
    </row>
    <row r="249" spans="1:46" ht="12.75">
      <c r="A249">
        <v>252</v>
      </c>
      <c r="C249" t="s">
        <v>553</v>
      </c>
      <c r="D249" t="s">
        <v>558</v>
      </c>
      <c r="E249" t="s">
        <v>624</v>
      </c>
      <c r="F249">
        <v>2</v>
      </c>
      <c r="I249">
        <v>3</v>
      </c>
      <c r="J249">
        <v>2</v>
      </c>
      <c r="K249">
        <v>2</v>
      </c>
      <c r="L249">
        <v>3</v>
      </c>
      <c r="M249">
        <v>4</v>
      </c>
      <c r="O249">
        <v>3</v>
      </c>
      <c r="P249">
        <v>4</v>
      </c>
      <c r="Q249">
        <v>4</v>
      </c>
      <c r="R249">
        <v>4</v>
      </c>
      <c r="S249">
        <v>4</v>
      </c>
      <c r="T249">
        <v>4</v>
      </c>
      <c r="U249">
        <v>4</v>
      </c>
      <c r="V249">
        <v>4</v>
      </c>
      <c r="W249">
        <v>4</v>
      </c>
      <c r="Y249">
        <v>5</v>
      </c>
      <c r="Z249">
        <v>3</v>
      </c>
      <c r="AA249">
        <v>3</v>
      </c>
      <c r="AB249">
        <v>3</v>
      </c>
      <c r="AC249">
        <v>4</v>
      </c>
      <c r="AD249">
        <v>4</v>
      </c>
      <c r="AE249">
        <v>3</v>
      </c>
      <c r="AG249">
        <v>3</v>
      </c>
      <c r="AH249" t="s">
        <v>564</v>
      </c>
      <c r="AI249" t="s">
        <v>564</v>
      </c>
      <c r="AJ249">
        <v>3</v>
      </c>
      <c r="AL249">
        <v>4</v>
      </c>
      <c r="AM249">
        <v>4</v>
      </c>
      <c r="AO249">
        <v>4</v>
      </c>
      <c r="AP249">
        <v>4</v>
      </c>
      <c r="AR249" t="s">
        <v>466</v>
      </c>
      <c r="AS249" s="1">
        <v>39824.69425925926</v>
      </c>
      <c r="AT249" t="s">
        <v>467</v>
      </c>
    </row>
    <row r="250" spans="1:46" ht="12.75">
      <c r="A250">
        <v>253</v>
      </c>
      <c r="C250" t="s">
        <v>553</v>
      </c>
      <c r="D250" t="s">
        <v>558</v>
      </c>
      <c r="E250" t="s">
        <v>602</v>
      </c>
      <c r="F250">
        <v>2</v>
      </c>
      <c r="I250">
        <v>4</v>
      </c>
      <c r="J250">
        <v>4</v>
      </c>
      <c r="K250">
        <v>3</v>
      </c>
      <c r="L250">
        <v>4</v>
      </c>
      <c r="M250">
        <v>4</v>
      </c>
      <c r="O250">
        <v>4</v>
      </c>
      <c r="P250">
        <v>5</v>
      </c>
      <c r="Q250">
        <v>4</v>
      </c>
      <c r="R250">
        <v>4</v>
      </c>
      <c r="S250">
        <v>4</v>
      </c>
      <c r="T250">
        <v>4</v>
      </c>
      <c r="U250">
        <v>4</v>
      </c>
      <c r="V250">
        <v>4</v>
      </c>
      <c r="W250">
        <v>4</v>
      </c>
      <c r="Y250">
        <v>4</v>
      </c>
      <c r="Z250">
        <v>1</v>
      </c>
      <c r="AA250">
        <v>3</v>
      </c>
      <c r="AB250">
        <v>4</v>
      </c>
      <c r="AC250">
        <v>2</v>
      </c>
      <c r="AD250">
        <v>5</v>
      </c>
      <c r="AE250">
        <v>4</v>
      </c>
      <c r="AG250">
        <v>3</v>
      </c>
      <c r="AH250" t="s">
        <v>556</v>
      </c>
      <c r="AI250" t="s">
        <v>564</v>
      </c>
      <c r="AJ250">
        <v>3</v>
      </c>
      <c r="AL250">
        <v>4</v>
      </c>
      <c r="AM250">
        <v>5</v>
      </c>
      <c r="AO250">
        <v>4</v>
      </c>
      <c r="AP250">
        <v>3</v>
      </c>
      <c r="AS250" s="1">
        <v>39824.72693287037</v>
      </c>
      <c r="AT250" t="s">
        <v>468</v>
      </c>
    </row>
    <row r="251" spans="1:46" ht="12.75">
      <c r="A251">
        <v>254</v>
      </c>
      <c r="I251">
        <v>5</v>
      </c>
      <c r="J251">
        <v>5</v>
      </c>
      <c r="K251">
        <v>3</v>
      </c>
      <c r="L251">
        <v>5</v>
      </c>
      <c r="M251">
        <v>3</v>
      </c>
      <c r="O251">
        <v>4</v>
      </c>
      <c r="P251">
        <v>1</v>
      </c>
      <c r="Q251">
        <v>1</v>
      </c>
      <c r="R251">
        <v>1</v>
      </c>
      <c r="S251">
        <v>1</v>
      </c>
      <c r="T251">
        <v>1</v>
      </c>
      <c r="U251">
        <v>1</v>
      </c>
      <c r="V251">
        <v>1</v>
      </c>
      <c r="W251">
        <v>1</v>
      </c>
      <c r="Y251">
        <v>1</v>
      </c>
      <c r="Z251">
        <v>3</v>
      </c>
      <c r="AA251">
        <v>3</v>
      </c>
      <c r="AB251">
        <v>4</v>
      </c>
      <c r="AC251">
        <v>4</v>
      </c>
      <c r="AD251">
        <v>1</v>
      </c>
      <c r="AE251">
        <v>1</v>
      </c>
      <c r="AG251">
        <v>1</v>
      </c>
      <c r="AH251" t="s">
        <v>556</v>
      </c>
      <c r="AI251" t="s">
        <v>556</v>
      </c>
      <c r="AL251">
        <v>1</v>
      </c>
      <c r="AM251">
        <v>1</v>
      </c>
      <c r="AO251">
        <v>2</v>
      </c>
      <c r="AP251">
        <v>3</v>
      </c>
      <c r="AS251" s="1">
        <v>39824.77128472222</v>
      </c>
      <c r="AT251" t="s">
        <v>469</v>
      </c>
    </row>
    <row r="252" spans="1:46" ht="12.75">
      <c r="A252">
        <v>255</v>
      </c>
      <c r="E252" t="s">
        <v>555</v>
      </c>
      <c r="F252">
        <v>3</v>
      </c>
      <c r="I252">
        <v>5</v>
      </c>
      <c r="J252">
        <v>5</v>
      </c>
      <c r="K252">
        <v>5</v>
      </c>
      <c r="L252">
        <v>5</v>
      </c>
      <c r="M252">
        <v>5</v>
      </c>
      <c r="O252">
        <v>5</v>
      </c>
      <c r="P252">
        <v>5</v>
      </c>
      <c r="Q252">
        <v>4</v>
      </c>
      <c r="R252">
        <v>4</v>
      </c>
      <c r="S252">
        <v>3</v>
      </c>
      <c r="T252">
        <v>5</v>
      </c>
      <c r="U252">
        <v>5</v>
      </c>
      <c r="V252">
        <v>5</v>
      </c>
      <c r="W252">
        <v>5</v>
      </c>
      <c r="Y252">
        <v>5</v>
      </c>
      <c r="Z252">
        <v>3</v>
      </c>
      <c r="AA252">
        <v>3</v>
      </c>
      <c r="AB252">
        <v>5</v>
      </c>
      <c r="AC252">
        <v>5</v>
      </c>
      <c r="AE252">
        <v>4</v>
      </c>
      <c r="AG252">
        <v>3</v>
      </c>
      <c r="AH252" t="s">
        <v>556</v>
      </c>
      <c r="AI252" t="s">
        <v>556</v>
      </c>
      <c r="AL252">
        <v>3</v>
      </c>
      <c r="AM252">
        <v>3</v>
      </c>
      <c r="AO252">
        <v>5</v>
      </c>
      <c r="AP252">
        <v>4</v>
      </c>
      <c r="AS252" s="1">
        <v>39824.80844907407</v>
      </c>
      <c r="AT252" t="s">
        <v>470</v>
      </c>
    </row>
    <row r="253" spans="1:46" ht="12.75">
      <c r="A253">
        <v>256</v>
      </c>
      <c r="C253" t="s">
        <v>553</v>
      </c>
      <c r="D253" t="s">
        <v>574</v>
      </c>
      <c r="E253" t="s">
        <v>572</v>
      </c>
      <c r="F253">
        <v>1</v>
      </c>
      <c r="I253">
        <v>4</v>
      </c>
      <c r="J253">
        <v>2</v>
      </c>
      <c r="K253">
        <v>2</v>
      </c>
      <c r="L253">
        <v>2</v>
      </c>
      <c r="M253">
        <v>3</v>
      </c>
      <c r="O253">
        <v>4</v>
      </c>
      <c r="P253">
        <v>5</v>
      </c>
      <c r="Q253">
        <v>3</v>
      </c>
      <c r="R253">
        <v>3</v>
      </c>
      <c r="S253">
        <v>4</v>
      </c>
      <c r="T253">
        <v>3</v>
      </c>
      <c r="U253">
        <v>4</v>
      </c>
      <c r="V253">
        <v>3</v>
      </c>
      <c r="W253">
        <v>3</v>
      </c>
      <c r="Y253">
        <v>2</v>
      </c>
      <c r="Z253">
        <v>2</v>
      </c>
      <c r="AA253">
        <v>2</v>
      </c>
      <c r="AB253">
        <v>3</v>
      </c>
      <c r="AC253">
        <v>4</v>
      </c>
      <c r="AD253">
        <v>5</v>
      </c>
      <c r="AE253">
        <v>3</v>
      </c>
      <c r="AG253">
        <v>2</v>
      </c>
      <c r="AH253" t="s">
        <v>556</v>
      </c>
      <c r="AI253" t="s">
        <v>564</v>
      </c>
      <c r="AJ253">
        <v>3</v>
      </c>
      <c r="AL253">
        <v>3</v>
      </c>
      <c r="AM253">
        <v>3</v>
      </c>
      <c r="AO253">
        <v>3</v>
      </c>
      <c r="AP253">
        <v>4</v>
      </c>
      <c r="AS253" s="1">
        <v>39824.84103009259</v>
      </c>
      <c r="AT253" t="s">
        <v>471</v>
      </c>
    </row>
    <row r="254" spans="1:46" ht="12.75">
      <c r="A254">
        <v>257</v>
      </c>
      <c r="I254">
        <v>1</v>
      </c>
      <c r="J254">
        <v>4</v>
      </c>
      <c r="K254">
        <v>4</v>
      </c>
      <c r="L254">
        <v>4</v>
      </c>
      <c r="M254">
        <v>4</v>
      </c>
      <c r="O254">
        <v>4</v>
      </c>
      <c r="P254">
        <v>3</v>
      </c>
      <c r="Q254">
        <v>3</v>
      </c>
      <c r="R254">
        <v>3</v>
      </c>
      <c r="S254">
        <v>3</v>
      </c>
      <c r="U254">
        <v>4</v>
      </c>
      <c r="V254">
        <v>2</v>
      </c>
      <c r="W254">
        <v>4</v>
      </c>
      <c r="Y254">
        <v>3</v>
      </c>
      <c r="Z254">
        <v>4</v>
      </c>
      <c r="AA254">
        <v>5</v>
      </c>
      <c r="AB254">
        <v>2</v>
      </c>
      <c r="AC254">
        <v>3</v>
      </c>
      <c r="AD254">
        <v>2</v>
      </c>
      <c r="AE254">
        <v>4</v>
      </c>
      <c r="AG254">
        <v>1</v>
      </c>
      <c r="AH254" t="s">
        <v>556</v>
      </c>
      <c r="AI254" t="s">
        <v>556</v>
      </c>
      <c r="AJ254">
        <v>2</v>
      </c>
      <c r="AL254">
        <v>4</v>
      </c>
      <c r="AM254">
        <v>4</v>
      </c>
      <c r="AO254">
        <v>3</v>
      </c>
      <c r="AP254">
        <v>3</v>
      </c>
      <c r="AR254" t="s">
        <v>472</v>
      </c>
      <c r="AS254" s="1">
        <v>39824.99732638889</v>
      </c>
      <c r="AT254" t="s">
        <v>473</v>
      </c>
    </row>
    <row r="255" spans="1:46" ht="12.75">
      <c r="A255">
        <v>258</v>
      </c>
      <c r="C255" t="s">
        <v>553</v>
      </c>
      <c r="D255" t="s">
        <v>558</v>
      </c>
      <c r="E255" t="s">
        <v>580</v>
      </c>
      <c r="F255">
        <v>1</v>
      </c>
      <c r="I255">
        <v>4</v>
      </c>
      <c r="J255">
        <v>4</v>
      </c>
      <c r="K255">
        <v>1</v>
      </c>
      <c r="L255">
        <v>2</v>
      </c>
      <c r="M255">
        <v>3</v>
      </c>
      <c r="O255">
        <v>4</v>
      </c>
      <c r="P255">
        <v>3</v>
      </c>
      <c r="Q255">
        <v>2</v>
      </c>
      <c r="R255">
        <v>2</v>
      </c>
      <c r="S255">
        <v>3</v>
      </c>
      <c r="T255">
        <v>3</v>
      </c>
      <c r="U255">
        <v>4</v>
      </c>
      <c r="V255">
        <v>2</v>
      </c>
      <c r="W255">
        <v>3</v>
      </c>
      <c r="Y255">
        <v>1</v>
      </c>
      <c r="Z255">
        <v>3</v>
      </c>
      <c r="AA255">
        <v>1</v>
      </c>
      <c r="AB255">
        <v>3</v>
      </c>
      <c r="AC255">
        <v>1</v>
      </c>
      <c r="AD255">
        <v>1</v>
      </c>
      <c r="AE255">
        <v>1</v>
      </c>
      <c r="AG255">
        <v>1</v>
      </c>
      <c r="AH255" t="s">
        <v>564</v>
      </c>
      <c r="AI255" t="s">
        <v>564</v>
      </c>
      <c r="AJ255">
        <v>1</v>
      </c>
      <c r="AL255">
        <v>1</v>
      </c>
      <c r="AM255">
        <v>1</v>
      </c>
      <c r="AO255">
        <v>2</v>
      </c>
      <c r="AP255">
        <v>2</v>
      </c>
      <c r="AR255" t="s">
        <v>474</v>
      </c>
      <c r="AS255" s="1">
        <v>39825.01677083333</v>
      </c>
      <c r="AT255" t="s">
        <v>475</v>
      </c>
    </row>
    <row r="256" spans="1:46" ht="12.75">
      <c r="A256">
        <v>259</v>
      </c>
      <c r="C256" t="s">
        <v>553</v>
      </c>
      <c r="D256" t="s">
        <v>554</v>
      </c>
      <c r="E256" t="s">
        <v>585</v>
      </c>
      <c r="F256">
        <v>1</v>
      </c>
      <c r="I256">
        <v>1</v>
      </c>
      <c r="J256">
        <v>4</v>
      </c>
      <c r="K256">
        <v>4</v>
      </c>
      <c r="L256">
        <v>4</v>
      </c>
      <c r="M256">
        <v>3</v>
      </c>
      <c r="O256">
        <v>5</v>
      </c>
      <c r="P256">
        <v>4</v>
      </c>
      <c r="Q256">
        <v>4</v>
      </c>
      <c r="R256">
        <v>4</v>
      </c>
      <c r="S256">
        <v>4</v>
      </c>
      <c r="T256">
        <v>4</v>
      </c>
      <c r="U256">
        <v>4</v>
      </c>
      <c r="V256">
        <v>4</v>
      </c>
      <c r="W256">
        <v>3</v>
      </c>
      <c r="Y256">
        <v>5</v>
      </c>
      <c r="Z256">
        <v>2</v>
      </c>
      <c r="AA256">
        <v>3</v>
      </c>
      <c r="AB256">
        <v>5</v>
      </c>
      <c r="AC256">
        <v>4</v>
      </c>
      <c r="AD256">
        <v>4</v>
      </c>
      <c r="AE256">
        <v>3</v>
      </c>
      <c r="AG256">
        <v>5</v>
      </c>
      <c r="AH256" t="s">
        <v>564</v>
      </c>
      <c r="AI256" t="s">
        <v>564</v>
      </c>
      <c r="AJ256">
        <v>4</v>
      </c>
      <c r="AL256">
        <v>5</v>
      </c>
      <c r="AM256">
        <v>4</v>
      </c>
      <c r="AO256">
        <v>4</v>
      </c>
      <c r="AP256">
        <v>4</v>
      </c>
      <c r="AR256" s="101" t="s">
        <v>476</v>
      </c>
      <c r="AS256" s="1">
        <v>39825.033541666664</v>
      </c>
      <c r="AT256" t="s">
        <v>477</v>
      </c>
    </row>
    <row r="257" spans="1:46" ht="12.75">
      <c r="A257">
        <v>260</v>
      </c>
      <c r="C257" t="s">
        <v>553</v>
      </c>
      <c r="D257" t="s">
        <v>574</v>
      </c>
      <c r="F257">
        <v>2</v>
      </c>
      <c r="I257">
        <v>4</v>
      </c>
      <c r="J257">
        <v>4</v>
      </c>
      <c r="K257">
        <v>4</v>
      </c>
      <c r="L257">
        <v>3</v>
      </c>
      <c r="M257">
        <v>3</v>
      </c>
      <c r="O257">
        <v>4</v>
      </c>
      <c r="P257">
        <v>4</v>
      </c>
      <c r="Q257">
        <v>4</v>
      </c>
      <c r="R257">
        <v>3</v>
      </c>
      <c r="S257">
        <v>3</v>
      </c>
      <c r="T257">
        <v>4</v>
      </c>
      <c r="U257">
        <v>4</v>
      </c>
      <c r="V257">
        <v>3</v>
      </c>
      <c r="W257">
        <v>3</v>
      </c>
      <c r="Y257">
        <v>4</v>
      </c>
      <c r="Z257">
        <v>4</v>
      </c>
      <c r="AA257">
        <v>4</v>
      </c>
      <c r="AB257">
        <v>4</v>
      </c>
      <c r="AC257">
        <v>4</v>
      </c>
      <c r="AD257">
        <v>4</v>
      </c>
      <c r="AE257">
        <v>3</v>
      </c>
      <c r="AG257">
        <v>3</v>
      </c>
      <c r="AH257" t="s">
        <v>556</v>
      </c>
      <c r="AI257" t="s">
        <v>556</v>
      </c>
      <c r="AL257">
        <v>4</v>
      </c>
      <c r="AM257">
        <v>5</v>
      </c>
      <c r="AO257">
        <v>4</v>
      </c>
      <c r="AP257">
        <v>4</v>
      </c>
      <c r="AS257" s="1">
        <v>39825.370474537034</v>
      </c>
      <c r="AT257" t="s">
        <v>478</v>
      </c>
    </row>
    <row r="258" spans="1:46" ht="12.75">
      <c r="A258">
        <v>261</v>
      </c>
      <c r="C258" t="s">
        <v>553</v>
      </c>
      <c r="D258" t="s">
        <v>574</v>
      </c>
      <c r="E258" t="s">
        <v>566</v>
      </c>
      <c r="F258">
        <v>2</v>
      </c>
      <c r="I258">
        <v>5</v>
      </c>
      <c r="J258">
        <v>3</v>
      </c>
      <c r="K258">
        <v>1</v>
      </c>
      <c r="L258">
        <v>2</v>
      </c>
      <c r="M258">
        <v>3</v>
      </c>
      <c r="O258">
        <v>3</v>
      </c>
      <c r="P258">
        <v>3</v>
      </c>
      <c r="Q258">
        <v>2</v>
      </c>
      <c r="R258">
        <v>2</v>
      </c>
      <c r="S258">
        <v>4</v>
      </c>
      <c r="T258">
        <v>2</v>
      </c>
      <c r="U258">
        <v>3</v>
      </c>
      <c r="V258">
        <v>4</v>
      </c>
      <c r="W258">
        <v>1</v>
      </c>
      <c r="Y258">
        <v>5</v>
      </c>
      <c r="Z258">
        <v>2</v>
      </c>
      <c r="AA258">
        <v>2</v>
      </c>
      <c r="AB258">
        <v>5</v>
      </c>
      <c r="AC258">
        <v>1</v>
      </c>
      <c r="AD258">
        <v>5</v>
      </c>
      <c r="AE258">
        <v>2</v>
      </c>
      <c r="AG258">
        <v>3</v>
      </c>
      <c r="AH258" t="s">
        <v>564</v>
      </c>
      <c r="AI258" t="s">
        <v>556</v>
      </c>
      <c r="AL258">
        <v>4</v>
      </c>
      <c r="AM258">
        <v>5</v>
      </c>
      <c r="AO258">
        <v>3</v>
      </c>
      <c r="AP258">
        <v>4</v>
      </c>
      <c r="AR258" s="101" t="s">
        <v>479</v>
      </c>
      <c r="AS258" s="1">
        <v>39825.4291087963</v>
      </c>
      <c r="AT258" t="s">
        <v>619</v>
      </c>
    </row>
    <row r="259" spans="1:46" ht="12.75">
      <c r="A259">
        <v>262</v>
      </c>
      <c r="C259" t="s">
        <v>553</v>
      </c>
      <c r="D259" t="s">
        <v>558</v>
      </c>
      <c r="E259" t="s">
        <v>572</v>
      </c>
      <c r="F259">
        <v>1</v>
      </c>
      <c r="I259">
        <v>4</v>
      </c>
      <c r="J259">
        <v>4</v>
      </c>
      <c r="K259">
        <v>5</v>
      </c>
      <c r="L259">
        <v>5</v>
      </c>
      <c r="M259">
        <v>5</v>
      </c>
      <c r="O259">
        <v>5</v>
      </c>
      <c r="P259">
        <v>4</v>
      </c>
      <c r="Q259">
        <v>5</v>
      </c>
      <c r="R259">
        <v>4</v>
      </c>
      <c r="S259">
        <v>4</v>
      </c>
      <c r="T259">
        <v>5</v>
      </c>
      <c r="U259">
        <v>5</v>
      </c>
      <c r="V259">
        <v>4</v>
      </c>
      <c r="W259">
        <v>4</v>
      </c>
      <c r="Y259">
        <v>5</v>
      </c>
      <c r="Z259">
        <v>4</v>
      </c>
      <c r="AA259">
        <v>5</v>
      </c>
      <c r="AB259">
        <v>5</v>
      </c>
      <c r="AC259">
        <v>5</v>
      </c>
      <c r="AD259">
        <v>5</v>
      </c>
      <c r="AE259">
        <v>3</v>
      </c>
      <c r="AG259">
        <v>4</v>
      </c>
      <c r="AH259" t="s">
        <v>564</v>
      </c>
      <c r="AI259" t="s">
        <v>556</v>
      </c>
      <c r="AL259">
        <v>4</v>
      </c>
      <c r="AM259">
        <v>5</v>
      </c>
      <c r="AO259">
        <v>4</v>
      </c>
      <c r="AP259">
        <v>4</v>
      </c>
      <c r="AS259" s="1">
        <v>39825.438425925924</v>
      </c>
      <c r="AT259" t="s">
        <v>480</v>
      </c>
    </row>
    <row r="260" spans="1:46" ht="12.75">
      <c r="A260">
        <v>263</v>
      </c>
      <c r="C260" t="s">
        <v>553</v>
      </c>
      <c r="D260" t="s">
        <v>554</v>
      </c>
      <c r="E260" t="s">
        <v>585</v>
      </c>
      <c r="F260">
        <v>3</v>
      </c>
      <c r="I260">
        <v>5</v>
      </c>
      <c r="J260">
        <v>5</v>
      </c>
      <c r="K260">
        <v>5</v>
      </c>
      <c r="L260">
        <v>5</v>
      </c>
      <c r="M260">
        <v>5</v>
      </c>
      <c r="O260">
        <v>5</v>
      </c>
      <c r="P260">
        <v>4</v>
      </c>
      <c r="Q260">
        <v>4</v>
      </c>
      <c r="R260">
        <v>4</v>
      </c>
      <c r="S260">
        <v>4</v>
      </c>
      <c r="T260">
        <v>5</v>
      </c>
      <c r="U260">
        <v>5</v>
      </c>
      <c r="V260">
        <v>5</v>
      </c>
      <c r="W260">
        <v>5</v>
      </c>
      <c r="Y260">
        <v>5</v>
      </c>
      <c r="Z260">
        <v>5</v>
      </c>
      <c r="AA260">
        <v>5</v>
      </c>
      <c r="AB260">
        <v>5</v>
      </c>
      <c r="AC260">
        <v>5</v>
      </c>
      <c r="AD260">
        <v>5</v>
      </c>
      <c r="AE260">
        <v>5</v>
      </c>
      <c r="AG260">
        <v>4</v>
      </c>
      <c r="AH260" t="s">
        <v>556</v>
      </c>
      <c r="AI260" t="s">
        <v>556</v>
      </c>
      <c r="AJ260">
        <v>4</v>
      </c>
      <c r="AL260">
        <v>5</v>
      </c>
      <c r="AM260">
        <v>5</v>
      </c>
      <c r="AO260">
        <v>5</v>
      </c>
      <c r="AP260">
        <v>4</v>
      </c>
      <c r="AR260" s="101" t="s">
        <v>481</v>
      </c>
      <c r="AS260" s="1">
        <v>39825.50560185185</v>
      </c>
      <c r="AT260" t="s">
        <v>619</v>
      </c>
    </row>
    <row r="261" spans="1:46" ht="12.75">
      <c r="A261">
        <v>264</v>
      </c>
      <c r="C261" t="s">
        <v>553</v>
      </c>
      <c r="D261" t="s">
        <v>558</v>
      </c>
      <c r="E261" t="s">
        <v>646</v>
      </c>
      <c r="F261">
        <v>1</v>
      </c>
      <c r="I261">
        <v>4</v>
      </c>
      <c r="J261">
        <v>5</v>
      </c>
      <c r="K261">
        <v>4</v>
      </c>
      <c r="L261">
        <v>4</v>
      </c>
      <c r="M261">
        <v>2</v>
      </c>
      <c r="O261">
        <v>4</v>
      </c>
      <c r="P261">
        <v>3</v>
      </c>
      <c r="Q261">
        <v>3</v>
      </c>
      <c r="R261">
        <v>4</v>
      </c>
      <c r="S261">
        <v>5</v>
      </c>
      <c r="T261">
        <v>4</v>
      </c>
      <c r="U261">
        <v>4</v>
      </c>
      <c r="V261">
        <v>2</v>
      </c>
      <c r="W261">
        <v>3</v>
      </c>
      <c r="Y261">
        <v>4</v>
      </c>
      <c r="Z261">
        <v>1</v>
      </c>
      <c r="AA261">
        <v>4</v>
      </c>
      <c r="AB261">
        <v>4</v>
      </c>
      <c r="AC261">
        <v>4</v>
      </c>
      <c r="AD261">
        <v>3</v>
      </c>
      <c r="AE261">
        <v>4</v>
      </c>
      <c r="AG261">
        <v>2</v>
      </c>
      <c r="AH261" t="s">
        <v>564</v>
      </c>
      <c r="AI261" t="s">
        <v>564</v>
      </c>
      <c r="AJ261">
        <v>2</v>
      </c>
      <c r="AL261">
        <v>4</v>
      </c>
      <c r="AM261">
        <v>5</v>
      </c>
      <c r="AO261">
        <v>4</v>
      </c>
      <c r="AP261">
        <v>4</v>
      </c>
      <c r="AS261" s="1">
        <v>39825.52123842593</v>
      </c>
      <c r="AT261" t="s">
        <v>623</v>
      </c>
    </row>
    <row r="262" spans="1:46" ht="12.75">
      <c r="A262">
        <v>265</v>
      </c>
      <c r="C262" t="s">
        <v>553</v>
      </c>
      <c r="D262" t="s">
        <v>558</v>
      </c>
      <c r="E262" t="s">
        <v>641</v>
      </c>
      <c r="F262">
        <v>1</v>
      </c>
      <c r="I262">
        <v>4</v>
      </c>
      <c r="J262">
        <v>5</v>
      </c>
      <c r="K262">
        <v>4</v>
      </c>
      <c r="L262">
        <v>3</v>
      </c>
      <c r="M262">
        <v>4</v>
      </c>
      <c r="O262">
        <v>5</v>
      </c>
      <c r="P262">
        <v>5</v>
      </c>
      <c r="Q262">
        <v>4</v>
      </c>
      <c r="R262">
        <v>4</v>
      </c>
      <c r="S262">
        <v>4</v>
      </c>
      <c r="T262">
        <v>3</v>
      </c>
      <c r="U262">
        <v>3</v>
      </c>
      <c r="V262">
        <v>3</v>
      </c>
      <c r="W262">
        <v>3</v>
      </c>
      <c r="Y262">
        <v>5</v>
      </c>
      <c r="Z262">
        <v>2</v>
      </c>
      <c r="AA262">
        <v>1</v>
      </c>
      <c r="AB262">
        <v>4</v>
      </c>
      <c r="AC262">
        <v>2</v>
      </c>
      <c r="AD262">
        <v>3</v>
      </c>
      <c r="AE262">
        <v>3</v>
      </c>
      <c r="AG262">
        <v>3</v>
      </c>
      <c r="AH262" t="s">
        <v>556</v>
      </c>
      <c r="AI262" t="s">
        <v>556</v>
      </c>
      <c r="AL262">
        <v>5</v>
      </c>
      <c r="AM262">
        <v>5</v>
      </c>
      <c r="AO262">
        <v>4</v>
      </c>
      <c r="AP262">
        <v>3</v>
      </c>
      <c r="AS262" s="1">
        <v>39825.76725694445</v>
      </c>
      <c r="AT262" t="s">
        <v>562</v>
      </c>
    </row>
    <row r="263" spans="1:46" ht="12.75">
      <c r="A263">
        <v>266</v>
      </c>
      <c r="C263" t="s">
        <v>553</v>
      </c>
      <c r="D263" t="s">
        <v>558</v>
      </c>
      <c r="E263" t="s">
        <v>587</v>
      </c>
      <c r="F263">
        <v>1</v>
      </c>
      <c r="I263">
        <v>2</v>
      </c>
      <c r="J263">
        <v>1</v>
      </c>
      <c r="K263">
        <v>2</v>
      </c>
      <c r="L263">
        <v>3</v>
      </c>
      <c r="M263">
        <v>1</v>
      </c>
      <c r="O263">
        <v>3</v>
      </c>
      <c r="P263">
        <v>2</v>
      </c>
      <c r="Q263">
        <v>2</v>
      </c>
      <c r="R263">
        <v>1</v>
      </c>
      <c r="S263">
        <v>3</v>
      </c>
      <c r="T263">
        <v>4</v>
      </c>
      <c r="U263">
        <v>1</v>
      </c>
      <c r="V263">
        <v>1</v>
      </c>
      <c r="W263">
        <v>1</v>
      </c>
      <c r="Y263">
        <v>4</v>
      </c>
      <c r="Z263">
        <v>4</v>
      </c>
      <c r="AA263">
        <v>4</v>
      </c>
      <c r="AB263">
        <v>4</v>
      </c>
      <c r="AC263">
        <v>3</v>
      </c>
      <c r="AD263">
        <v>4</v>
      </c>
      <c r="AE263">
        <v>2</v>
      </c>
      <c r="AG263">
        <v>3</v>
      </c>
      <c r="AH263" t="s">
        <v>556</v>
      </c>
      <c r="AI263" t="s">
        <v>556</v>
      </c>
      <c r="AL263">
        <v>4</v>
      </c>
      <c r="AM263">
        <v>3</v>
      </c>
      <c r="AO263">
        <v>2</v>
      </c>
      <c r="AP263">
        <v>4</v>
      </c>
      <c r="AS263" s="1">
        <v>39825.76734953704</v>
      </c>
      <c r="AT263" t="s">
        <v>619</v>
      </c>
    </row>
    <row r="264" spans="1:46" ht="12.75">
      <c r="A264">
        <v>267</v>
      </c>
      <c r="C264" t="s">
        <v>553</v>
      </c>
      <c r="D264" t="s">
        <v>574</v>
      </c>
      <c r="E264" t="s">
        <v>563</v>
      </c>
      <c r="F264">
        <v>1</v>
      </c>
      <c r="I264">
        <v>3</v>
      </c>
      <c r="J264">
        <v>2</v>
      </c>
      <c r="K264">
        <v>3</v>
      </c>
      <c r="L264">
        <v>4</v>
      </c>
      <c r="M264">
        <v>4</v>
      </c>
      <c r="O264">
        <v>4</v>
      </c>
      <c r="P264">
        <v>4</v>
      </c>
      <c r="Q264">
        <v>4</v>
      </c>
      <c r="R264">
        <v>4</v>
      </c>
      <c r="S264">
        <v>4</v>
      </c>
      <c r="T264">
        <v>5</v>
      </c>
      <c r="U264">
        <v>5</v>
      </c>
      <c r="V264">
        <v>4</v>
      </c>
      <c r="W264">
        <v>4</v>
      </c>
      <c r="Y264">
        <v>4</v>
      </c>
      <c r="Z264">
        <v>3</v>
      </c>
      <c r="AA264">
        <v>3</v>
      </c>
      <c r="AB264">
        <v>4</v>
      </c>
      <c r="AC264">
        <v>4</v>
      </c>
      <c r="AD264">
        <v>5</v>
      </c>
      <c r="AE264">
        <v>4</v>
      </c>
      <c r="AG264">
        <v>3</v>
      </c>
      <c r="AH264" t="s">
        <v>564</v>
      </c>
      <c r="AI264" t="s">
        <v>564</v>
      </c>
      <c r="AJ264">
        <v>4</v>
      </c>
      <c r="AL264">
        <v>4</v>
      </c>
      <c r="AM264">
        <v>5</v>
      </c>
      <c r="AO264">
        <v>4</v>
      </c>
      <c r="AP264">
        <v>4</v>
      </c>
      <c r="AR264" t="s">
        <v>588</v>
      </c>
      <c r="AS264" s="1">
        <v>39825.78900462963</v>
      </c>
      <c r="AT264" t="s">
        <v>589</v>
      </c>
    </row>
    <row r="265" spans="1:46" ht="12.75">
      <c r="A265">
        <v>268</v>
      </c>
      <c r="C265" t="s">
        <v>553</v>
      </c>
      <c r="D265" t="s">
        <v>558</v>
      </c>
      <c r="E265" t="s">
        <v>585</v>
      </c>
      <c r="F265">
        <v>1</v>
      </c>
      <c r="I265">
        <v>3</v>
      </c>
      <c r="J265">
        <v>4</v>
      </c>
      <c r="K265">
        <v>4</v>
      </c>
      <c r="L265">
        <v>3</v>
      </c>
      <c r="M265">
        <v>4</v>
      </c>
      <c r="O265">
        <v>5</v>
      </c>
      <c r="P265">
        <v>4</v>
      </c>
      <c r="Q265">
        <v>2</v>
      </c>
      <c r="R265">
        <v>3</v>
      </c>
      <c r="S265">
        <v>4</v>
      </c>
      <c r="T265">
        <v>5</v>
      </c>
      <c r="U265">
        <v>4</v>
      </c>
      <c r="V265">
        <v>2</v>
      </c>
      <c r="Y265">
        <v>4</v>
      </c>
      <c r="Z265">
        <v>3</v>
      </c>
      <c r="AA265">
        <v>3</v>
      </c>
      <c r="AB265">
        <v>4</v>
      </c>
      <c r="AC265">
        <v>2</v>
      </c>
      <c r="AD265">
        <v>2</v>
      </c>
      <c r="AE265">
        <v>1</v>
      </c>
      <c r="AG265">
        <v>4</v>
      </c>
      <c r="AH265" t="s">
        <v>556</v>
      </c>
      <c r="AI265" t="s">
        <v>556</v>
      </c>
      <c r="AL265">
        <v>5</v>
      </c>
      <c r="AM265">
        <v>5</v>
      </c>
      <c r="AO265">
        <v>4</v>
      </c>
      <c r="AP265">
        <v>5</v>
      </c>
      <c r="AR265" t="s">
        <v>590</v>
      </c>
      <c r="AS265" s="1">
        <v>39825.829351851855</v>
      </c>
      <c r="AT265" t="s">
        <v>591</v>
      </c>
    </row>
    <row r="266" spans="1:46" ht="12.75">
      <c r="A266">
        <v>269</v>
      </c>
      <c r="C266" t="s">
        <v>553</v>
      </c>
      <c r="D266" t="s">
        <v>574</v>
      </c>
      <c r="E266" t="s">
        <v>572</v>
      </c>
      <c r="F266">
        <v>2</v>
      </c>
      <c r="I266">
        <v>4</v>
      </c>
      <c r="J266">
        <v>2</v>
      </c>
      <c r="K266">
        <v>5</v>
      </c>
      <c r="L266">
        <v>2</v>
      </c>
      <c r="M266">
        <v>3</v>
      </c>
      <c r="O266">
        <v>4</v>
      </c>
      <c r="P266">
        <v>4</v>
      </c>
      <c r="Q266">
        <v>3</v>
      </c>
      <c r="R266">
        <v>3</v>
      </c>
      <c r="S266">
        <v>2</v>
      </c>
      <c r="T266">
        <v>1</v>
      </c>
      <c r="U266">
        <v>5</v>
      </c>
      <c r="V266">
        <v>2</v>
      </c>
      <c r="W266">
        <v>2</v>
      </c>
      <c r="Y266">
        <v>3</v>
      </c>
      <c r="Z266">
        <v>4</v>
      </c>
      <c r="AA266">
        <v>4</v>
      </c>
      <c r="AB266">
        <v>4</v>
      </c>
      <c r="AC266">
        <v>1</v>
      </c>
      <c r="AD266">
        <v>5</v>
      </c>
      <c r="AE266">
        <v>2</v>
      </c>
      <c r="AG266">
        <v>2</v>
      </c>
      <c r="AH266" t="s">
        <v>564</v>
      </c>
      <c r="AI266" t="s">
        <v>564</v>
      </c>
      <c r="AJ266">
        <v>2</v>
      </c>
      <c r="AL266">
        <v>1</v>
      </c>
      <c r="AM266">
        <v>1</v>
      </c>
      <c r="AO266">
        <v>3</v>
      </c>
      <c r="AP266">
        <v>3</v>
      </c>
      <c r="AS266" s="1">
        <v>39825.97224537037</v>
      </c>
      <c r="AT266" t="s">
        <v>592</v>
      </c>
    </row>
    <row r="267" spans="1:46" ht="12.75">
      <c r="A267">
        <v>270</v>
      </c>
      <c r="C267" t="s">
        <v>553</v>
      </c>
      <c r="D267" t="s">
        <v>558</v>
      </c>
      <c r="E267" t="s">
        <v>572</v>
      </c>
      <c r="F267">
        <v>2</v>
      </c>
      <c r="I267">
        <v>4</v>
      </c>
      <c r="J267">
        <v>5</v>
      </c>
      <c r="K267">
        <v>5</v>
      </c>
      <c r="L267">
        <v>5</v>
      </c>
      <c r="M267">
        <v>3</v>
      </c>
      <c r="O267">
        <v>4</v>
      </c>
      <c r="P267">
        <v>4</v>
      </c>
      <c r="Q267">
        <v>4</v>
      </c>
      <c r="R267">
        <v>4</v>
      </c>
      <c r="S267">
        <v>4</v>
      </c>
      <c r="T267">
        <v>1</v>
      </c>
      <c r="U267">
        <v>4</v>
      </c>
      <c r="V267">
        <v>4</v>
      </c>
      <c r="W267">
        <v>4</v>
      </c>
      <c r="Y267">
        <v>4</v>
      </c>
      <c r="Z267">
        <v>1</v>
      </c>
      <c r="AA267">
        <v>1</v>
      </c>
      <c r="AB267">
        <v>3</v>
      </c>
      <c r="AC267">
        <v>1</v>
      </c>
      <c r="AD267">
        <v>1</v>
      </c>
      <c r="AE267">
        <v>2</v>
      </c>
      <c r="AJ267">
        <v>2</v>
      </c>
      <c r="AL267">
        <v>3</v>
      </c>
      <c r="AM267">
        <v>2</v>
      </c>
      <c r="AO267">
        <v>2</v>
      </c>
      <c r="AP267">
        <v>3</v>
      </c>
      <c r="AS267" s="1">
        <v>39825.993252314816</v>
      </c>
      <c r="AT267" s="2">
        <v>87222253238</v>
      </c>
    </row>
    <row r="268" spans="1:46" ht="12.75">
      <c r="A268">
        <v>271</v>
      </c>
      <c r="D268" t="s">
        <v>554</v>
      </c>
      <c r="E268" t="s">
        <v>575</v>
      </c>
      <c r="F268">
        <v>3</v>
      </c>
      <c r="I268">
        <v>4</v>
      </c>
      <c r="J268">
        <v>3</v>
      </c>
      <c r="K268">
        <v>1</v>
      </c>
      <c r="L268">
        <v>1</v>
      </c>
      <c r="M268">
        <v>3</v>
      </c>
      <c r="O268">
        <v>4</v>
      </c>
      <c r="P268">
        <v>4</v>
      </c>
      <c r="Q268">
        <v>3</v>
      </c>
      <c r="R268">
        <v>4</v>
      </c>
      <c r="S268">
        <v>4</v>
      </c>
      <c r="T268">
        <v>4</v>
      </c>
      <c r="U268">
        <v>4</v>
      </c>
      <c r="V268">
        <v>4</v>
      </c>
      <c r="W268">
        <v>3</v>
      </c>
      <c r="Y268">
        <v>2</v>
      </c>
      <c r="Z268">
        <v>2</v>
      </c>
      <c r="AA268">
        <v>3</v>
      </c>
      <c r="AB268">
        <v>4</v>
      </c>
      <c r="AC268">
        <v>4</v>
      </c>
      <c r="AE268">
        <v>4</v>
      </c>
      <c r="AG268">
        <v>1</v>
      </c>
      <c r="AH268" t="s">
        <v>564</v>
      </c>
      <c r="AI268" t="s">
        <v>564</v>
      </c>
      <c r="AJ268">
        <v>4</v>
      </c>
      <c r="AL268">
        <v>4</v>
      </c>
      <c r="AM268">
        <v>2</v>
      </c>
      <c r="AO268">
        <v>3</v>
      </c>
      <c r="AP268">
        <v>4</v>
      </c>
      <c r="AR268" t="s">
        <v>593</v>
      </c>
      <c r="AS268" s="1">
        <v>39825.99550925926</v>
      </c>
      <c r="AT268" t="s">
        <v>594</v>
      </c>
    </row>
    <row r="269" spans="1:46" ht="12.75">
      <c r="A269">
        <v>272</v>
      </c>
      <c r="I269">
        <v>2</v>
      </c>
      <c r="J269">
        <v>3</v>
      </c>
      <c r="K269">
        <v>4</v>
      </c>
      <c r="L269">
        <v>1</v>
      </c>
      <c r="M269">
        <v>2</v>
      </c>
      <c r="O269">
        <v>4</v>
      </c>
      <c r="P269">
        <v>3</v>
      </c>
      <c r="Q269">
        <v>3</v>
      </c>
      <c r="R269">
        <v>3</v>
      </c>
      <c r="S269">
        <v>3</v>
      </c>
      <c r="T269">
        <v>3</v>
      </c>
      <c r="U269">
        <v>3</v>
      </c>
      <c r="V269">
        <v>3</v>
      </c>
      <c r="W269">
        <v>1</v>
      </c>
      <c r="Y269">
        <v>2</v>
      </c>
      <c r="Z269">
        <v>2</v>
      </c>
      <c r="AA269">
        <v>2</v>
      </c>
      <c r="AB269">
        <v>4</v>
      </c>
      <c r="AC269">
        <v>4</v>
      </c>
      <c r="AD269">
        <v>4</v>
      </c>
      <c r="AE269">
        <v>3</v>
      </c>
      <c r="AG269">
        <v>2</v>
      </c>
      <c r="AH269" t="s">
        <v>564</v>
      </c>
      <c r="AI269" t="s">
        <v>556</v>
      </c>
      <c r="AL269">
        <v>3</v>
      </c>
      <c r="AM269">
        <v>1</v>
      </c>
      <c r="AO269">
        <v>2</v>
      </c>
      <c r="AP269">
        <v>3</v>
      </c>
      <c r="AS269" s="1">
        <v>39826.41971064815</v>
      </c>
      <c r="AT269" t="s">
        <v>562</v>
      </c>
    </row>
    <row r="270" spans="1:46" ht="12.75">
      <c r="A270">
        <v>273</v>
      </c>
      <c r="C270" t="s">
        <v>553</v>
      </c>
      <c r="D270" t="s">
        <v>558</v>
      </c>
      <c r="E270" t="s">
        <v>620</v>
      </c>
      <c r="F270">
        <v>2</v>
      </c>
      <c r="I270">
        <v>4</v>
      </c>
      <c r="J270">
        <v>2</v>
      </c>
      <c r="K270">
        <v>4</v>
      </c>
      <c r="L270">
        <v>3</v>
      </c>
      <c r="M270">
        <v>3</v>
      </c>
      <c r="O270">
        <v>4</v>
      </c>
      <c r="P270">
        <v>3</v>
      </c>
      <c r="Q270">
        <v>1</v>
      </c>
      <c r="R270">
        <v>3</v>
      </c>
      <c r="S270">
        <v>3</v>
      </c>
      <c r="T270">
        <v>2</v>
      </c>
      <c r="U270">
        <v>2</v>
      </c>
      <c r="V270">
        <v>2</v>
      </c>
      <c r="W270">
        <v>2</v>
      </c>
      <c r="Y270">
        <v>3</v>
      </c>
      <c r="Z270">
        <v>1</v>
      </c>
      <c r="AA270">
        <v>1</v>
      </c>
      <c r="AB270">
        <v>5</v>
      </c>
      <c r="AC270">
        <v>1</v>
      </c>
      <c r="AD270">
        <v>1</v>
      </c>
      <c r="AE270">
        <v>1</v>
      </c>
      <c r="AG270">
        <v>1</v>
      </c>
      <c r="AH270" t="s">
        <v>556</v>
      </c>
      <c r="AI270" t="s">
        <v>556</v>
      </c>
      <c r="AJ270">
        <v>1</v>
      </c>
      <c r="AL270">
        <v>4</v>
      </c>
      <c r="AM270">
        <v>2</v>
      </c>
      <c r="AO270">
        <v>3</v>
      </c>
      <c r="AP270">
        <v>4</v>
      </c>
      <c r="AR270" t="s">
        <v>595</v>
      </c>
      <c r="AS270" s="1">
        <v>39826.44678240741</v>
      </c>
      <c r="AT270" t="s">
        <v>596</v>
      </c>
    </row>
    <row r="271" spans="1:46" ht="12.75">
      <c r="A271">
        <v>274</v>
      </c>
      <c r="C271" t="s">
        <v>553</v>
      </c>
      <c r="D271" t="s">
        <v>554</v>
      </c>
      <c r="E271" t="s">
        <v>566</v>
      </c>
      <c r="F271">
        <v>2</v>
      </c>
      <c r="I271">
        <v>5</v>
      </c>
      <c r="J271">
        <v>4</v>
      </c>
      <c r="K271">
        <v>4</v>
      </c>
      <c r="L271">
        <v>3</v>
      </c>
      <c r="M271">
        <v>4</v>
      </c>
      <c r="O271">
        <v>3</v>
      </c>
      <c r="P271">
        <v>4</v>
      </c>
      <c r="Q271">
        <v>2</v>
      </c>
      <c r="R271">
        <v>1</v>
      </c>
      <c r="S271">
        <v>4</v>
      </c>
      <c r="T271">
        <v>1</v>
      </c>
      <c r="U271">
        <v>3</v>
      </c>
      <c r="V271">
        <v>4</v>
      </c>
      <c r="W271">
        <v>4</v>
      </c>
      <c r="Y271">
        <v>3</v>
      </c>
      <c r="Z271">
        <v>3</v>
      </c>
      <c r="AA271">
        <v>4</v>
      </c>
      <c r="AB271">
        <v>3</v>
      </c>
      <c r="AC271">
        <v>2</v>
      </c>
      <c r="AD271">
        <v>1</v>
      </c>
      <c r="AE271">
        <v>1</v>
      </c>
      <c r="AG271">
        <v>3</v>
      </c>
      <c r="AH271" t="s">
        <v>564</v>
      </c>
      <c r="AI271" t="s">
        <v>564</v>
      </c>
      <c r="AJ271">
        <v>2</v>
      </c>
      <c r="AL271">
        <v>1</v>
      </c>
      <c r="AM271">
        <v>2</v>
      </c>
      <c r="AO271">
        <v>4</v>
      </c>
      <c r="AP271">
        <v>2</v>
      </c>
      <c r="AR271" s="101" t="s">
        <v>597</v>
      </c>
      <c r="AS271" s="1">
        <v>39826.54539351852</v>
      </c>
      <c r="AT271" s="2">
        <v>87217160142</v>
      </c>
    </row>
    <row r="272" spans="1:46" ht="12.75">
      <c r="A272">
        <v>275</v>
      </c>
      <c r="C272" t="s">
        <v>553</v>
      </c>
      <c r="D272" t="s">
        <v>574</v>
      </c>
      <c r="E272" t="s">
        <v>641</v>
      </c>
      <c r="F272">
        <v>2</v>
      </c>
      <c r="I272">
        <v>2</v>
      </c>
      <c r="J272">
        <v>2</v>
      </c>
      <c r="K272">
        <v>4</v>
      </c>
      <c r="L272">
        <v>3</v>
      </c>
      <c r="M272">
        <v>2</v>
      </c>
      <c r="O272">
        <v>3</v>
      </c>
      <c r="P272">
        <v>4</v>
      </c>
      <c r="Q272">
        <v>3</v>
      </c>
      <c r="R272">
        <v>3</v>
      </c>
      <c r="S272">
        <v>3</v>
      </c>
      <c r="T272">
        <v>2</v>
      </c>
      <c r="U272">
        <v>5</v>
      </c>
      <c r="V272">
        <v>4</v>
      </c>
      <c r="W272">
        <v>3</v>
      </c>
      <c r="Y272">
        <v>4</v>
      </c>
      <c r="Z272">
        <v>4</v>
      </c>
      <c r="AA272">
        <v>1</v>
      </c>
      <c r="AB272">
        <v>4</v>
      </c>
      <c r="AC272">
        <v>2</v>
      </c>
      <c r="AD272">
        <v>5</v>
      </c>
      <c r="AE272">
        <v>3</v>
      </c>
      <c r="AG272">
        <v>2</v>
      </c>
      <c r="AH272" t="s">
        <v>556</v>
      </c>
      <c r="AI272" t="s">
        <v>556</v>
      </c>
      <c r="AL272">
        <v>3</v>
      </c>
      <c r="AM272">
        <v>2</v>
      </c>
      <c r="AO272">
        <v>3</v>
      </c>
      <c r="AP272">
        <v>4</v>
      </c>
      <c r="AS272" s="1">
        <v>39826.57478009259</v>
      </c>
      <c r="AT272" t="s">
        <v>562</v>
      </c>
    </row>
    <row r="273" spans="1:46" ht="12.75">
      <c r="A273">
        <v>276</v>
      </c>
      <c r="C273" t="s">
        <v>553</v>
      </c>
      <c r="D273" t="s">
        <v>558</v>
      </c>
      <c r="E273" t="s">
        <v>602</v>
      </c>
      <c r="F273">
        <v>1</v>
      </c>
      <c r="I273">
        <v>3</v>
      </c>
      <c r="J273">
        <v>3</v>
      </c>
      <c r="K273">
        <v>3</v>
      </c>
      <c r="L273">
        <v>3</v>
      </c>
      <c r="M273">
        <v>2</v>
      </c>
      <c r="O273">
        <v>3</v>
      </c>
      <c r="P273">
        <v>3</v>
      </c>
      <c r="Q273">
        <v>3</v>
      </c>
      <c r="R273">
        <v>3</v>
      </c>
      <c r="S273">
        <v>3</v>
      </c>
      <c r="T273">
        <v>4</v>
      </c>
      <c r="U273">
        <v>4</v>
      </c>
      <c r="V273">
        <v>2</v>
      </c>
      <c r="W273">
        <v>4</v>
      </c>
      <c r="Y273">
        <v>5</v>
      </c>
      <c r="Z273">
        <v>3</v>
      </c>
      <c r="AA273">
        <v>3</v>
      </c>
      <c r="AB273">
        <v>3</v>
      </c>
      <c r="AC273">
        <v>3</v>
      </c>
      <c r="AD273">
        <v>3</v>
      </c>
      <c r="AE273">
        <v>3</v>
      </c>
      <c r="AG273">
        <v>5</v>
      </c>
      <c r="AH273" t="s">
        <v>564</v>
      </c>
      <c r="AI273" t="s">
        <v>564</v>
      </c>
      <c r="AJ273">
        <v>2</v>
      </c>
      <c r="AL273">
        <v>4</v>
      </c>
      <c r="AM273">
        <v>5</v>
      </c>
      <c r="AO273">
        <v>3</v>
      </c>
      <c r="AP273">
        <v>3</v>
      </c>
      <c r="AR273" s="101" t="s">
        <v>598</v>
      </c>
      <c r="AS273" s="1">
        <v>39826.618414351855</v>
      </c>
      <c r="AT273" t="s">
        <v>562</v>
      </c>
    </row>
    <row r="274" spans="1:46" ht="12.75">
      <c r="A274">
        <v>277</v>
      </c>
      <c r="C274" t="s">
        <v>553</v>
      </c>
      <c r="D274" t="s">
        <v>574</v>
      </c>
      <c r="E274" t="s">
        <v>798</v>
      </c>
      <c r="F274">
        <v>1</v>
      </c>
      <c r="I274">
        <v>2</v>
      </c>
      <c r="J274">
        <v>2</v>
      </c>
      <c r="K274">
        <v>4</v>
      </c>
      <c r="L274">
        <v>4</v>
      </c>
      <c r="M274">
        <v>4</v>
      </c>
      <c r="O274">
        <v>4</v>
      </c>
      <c r="P274">
        <v>4</v>
      </c>
      <c r="Q274">
        <v>4</v>
      </c>
      <c r="R274">
        <v>4</v>
      </c>
      <c r="S274">
        <v>4</v>
      </c>
      <c r="T274">
        <v>4</v>
      </c>
      <c r="U274">
        <v>4</v>
      </c>
      <c r="V274">
        <v>4</v>
      </c>
      <c r="W274">
        <v>2</v>
      </c>
      <c r="Y274">
        <v>4</v>
      </c>
      <c r="Z274">
        <v>4</v>
      </c>
      <c r="AA274">
        <v>4</v>
      </c>
      <c r="AB274">
        <v>4</v>
      </c>
      <c r="AC274">
        <v>4</v>
      </c>
      <c r="AD274">
        <v>5</v>
      </c>
      <c r="AE274">
        <v>4</v>
      </c>
      <c r="AG274">
        <v>4</v>
      </c>
      <c r="AH274" t="s">
        <v>556</v>
      </c>
      <c r="AI274" t="s">
        <v>564</v>
      </c>
      <c r="AJ274">
        <v>4</v>
      </c>
      <c r="AL274">
        <v>4</v>
      </c>
      <c r="AM274">
        <v>3</v>
      </c>
      <c r="AO274">
        <v>3</v>
      </c>
      <c r="AP274">
        <v>3</v>
      </c>
      <c r="AR274" t="s">
        <v>599</v>
      </c>
      <c r="AS274" s="1">
        <v>39826.63811342593</v>
      </c>
      <c r="AT274" t="s">
        <v>562</v>
      </c>
    </row>
    <row r="275" spans="1:46" ht="12.75">
      <c r="A275">
        <v>278</v>
      </c>
      <c r="D275" t="s">
        <v>554</v>
      </c>
      <c r="E275" t="s">
        <v>580</v>
      </c>
      <c r="F275">
        <v>1</v>
      </c>
      <c r="I275">
        <v>5</v>
      </c>
      <c r="J275">
        <v>3</v>
      </c>
      <c r="K275">
        <v>3</v>
      </c>
      <c r="L275">
        <v>4</v>
      </c>
      <c r="M275">
        <v>5</v>
      </c>
      <c r="O275">
        <v>5</v>
      </c>
      <c r="P275">
        <v>4</v>
      </c>
      <c r="Q275">
        <v>4</v>
      </c>
      <c r="R275">
        <v>5</v>
      </c>
      <c r="S275">
        <v>4</v>
      </c>
      <c r="T275">
        <v>5</v>
      </c>
      <c r="U275">
        <v>5</v>
      </c>
      <c r="V275">
        <v>5</v>
      </c>
      <c r="W275">
        <v>5</v>
      </c>
      <c r="Y275">
        <v>5</v>
      </c>
      <c r="Z275">
        <v>5</v>
      </c>
      <c r="AA275">
        <v>5</v>
      </c>
      <c r="AB275">
        <v>4</v>
      </c>
      <c r="AC275">
        <v>4</v>
      </c>
      <c r="AD275">
        <v>5</v>
      </c>
      <c r="AE275">
        <v>5</v>
      </c>
      <c r="AG275">
        <v>4</v>
      </c>
      <c r="AH275" t="s">
        <v>564</v>
      </c>
      <c r="AI275" t="s">
        <v>556</v>
      </c>
      <c r="AL275">
        <v>5</v>
      </c>
      <c r="AM275">
        <v>5</v>
      </c>
      <c r="AO275">
        <v>5</v>
      </c>
      <c r="AP275">
        <v>5</v>
      </c>
      <c r="AR275" s="101" t="s">
        <v>439</v>
      </c>
      <c r="AS275" s="1">
        <v>39826.697962962964</v>
      </c>
      <c r="AT275" t="s">
        <v>209</v>
      </c>
    </row>
    <row r="276" spans="1:46" ht="12.75">
      <c r="A276">
        <v>279</v>
      </c>
      <c r="C276" t="s">
        <v>553</v>
      </c>
      <c r="E276" t="s">
        <v>575</v>
      </c>
      <c r="I276">
        <v>5</v>
      </c>
      <c r="J276">
        <v>5</v>
      </c>
      <c r="K276">
        <v>1</v>
      </c>
      <c r="L276">
        <v>1</v>
      </c>
      <c r="M276">
        <v>1</v>
      </c>
      <c r="O276">
        <v>1</v>
      </c>
      <c r="P276">
        <v>1</v>
      </c>
      <c r="Q276">
        <v>1</v>
      </c>
      <c r="R276">
        <v>1</v>
      </c>
      <c r="S276">
        <v>1</v>
      </c>
      <c r="T276">
        <v>1</v>
      </c>
      <c r="U276">
        <v>1</v>
      </c>
      <c r="V276">
        <v>1</v>
      </c>
      <c r="AR276" t="s">
        <v>210</v>
      </c>
      <c r="AS276" s="1">
        <v>39826.775671296295</v>
      </c>
      <c r="AT276" t="s">
        <v>562</v>
      </c>
    </row>
    <row r="277" spans="1:46" ht="12.75">
      <c r="A277">
        <v>280</v>
      </c>
      <c r="AR277" t="s">
        <v>211</v>
      </c>
      <c r="AS277" s="1">
        <v>39826.77576388889</v>
      </c>
      <c r="AT277" t="s">
        <v>562</v>
      </c>
    </row>
    <row r="278" spans="1:46" ht="12.75">
      <c r="A278">
        <v>281</v>
      </c>
      <c r="AR278" t="s">
        <v>212</v>
      </c>
      <c r="AS278" s="1">
        <v>39826.77587962963</v>
      </c>
      <c r="AT278" t="s">
        <v>562</v>
      </c>
    </row>
    <row r="279" spans="1:46" ht="12.75">
      <c r="A279">
        <v>282</v>
      </c>
      <c r="AR279" t="s">
        <v>213</v>
      </c>
      <c r="AS279" s="1">
        <v>39826.77594907407</v>
      </c>
      <c r="AT279" t="s">
        <v>562</v>
      </c>
    </row>
    <row r="280" spans="1:46" ht="12.75">
      <c r="A280">
        <v>283</v>
      </c>
      <c r="AR280" t="s">
        <v>214</v>
      </c>
      <c r="AS280" s="1">
        <v>39826.77613425926</v>
      </c>
      <c r="AT280" t="s">
        <v>562</v>
      </c>
    </row>
    <row r="281" spans="1:46" ht="12.75">
      <c r="A281">
        <v>284</v>
      </c>
      <c r="I281">
        <v>5</v>
      </c>
      <c r="J281">
        <v>4</v>
      </c>
      <c r="K281">
        <v>4</v>
      </c>
      <c r="L281">
        <v>5</v>
      </c>
      <c r="M281">
        <v>5</v>
      </c>
      <c r="O281">
        <v>4</v>
      </c>
      <c r="P281">
        <v>4</v>
      </c>
      <c r="Q281">
        <v>4</v>
      </c>
      <c r="R281">
        <v>5</v>
      </c>
      <c r="S281">
        <v>3</v>
      </c>
      <c r="T281">
        <v>4</v>
      </c>
      <c r="U281">
        <v>5</v>
      </c>
      <c r="V281">
        <v>5</v>
      </c>
      <c r="W281">
        <v>5</v>
      </c>
      <c r="Y281">
        <v>5</v>
      </c>
      <c r="Z281">
        <v>5</v>
      </c>
      <c r="AA281">
        <v>5</v>
      </c>
      <c r="AB281">
        <v>5</v>
      </c>
      <c r="AC281">
        <v>3</v>
      </c>
      <c r="AD281">
        <v>5</v>
      </c>
      <c r="AE281">
        <v>5</v>
      </c>
      <c r="AG281">
        <v>4</v>
      </c>
      <c r="AH281" t="s">
        <v>556</v>
      </c>
      <c r="AI281" t="s">
        <v>556</v>
      </c>
      <c r="AL281">
        <v>4</v>
      </c>
      <c r="AM281">
        <v>4</v>
      </c>
      <c r="AO281">
        <v>4</v>
      </c>
      <c r="AP281">
        <v>4</v>
      </c>
      <c r="AS281" s="1">
        <v>39826.78355324074</v>
      </c>
      <c r="AT281" t="s">
        <v>215</v>
      </c>
    </row>
    <row r="282" spans="1:46" ht="12.75">
      <c r="A282">
        <v>285</v>
      </c>
      <c r="C282" t="s">
        <v>553</v>
      </c>
      <c r="D282" t="s">
        <v>554</v>
      </c>
      <c r="E282" t="s">
        <v>572</v>
      </c>
      <c r="F282">
        <v>1</v>
      </c>
      <c r="I282">
        <v>4</v>
      </c>
      <c r="J282">
        <v>4</v>
      </c>
      <c r="K282">
        <v>4</v>
      </c>
      <c r="L282">
        <v>4</v>
      </c>
      <c r="M282">
        <v>5</v>
      </c>
      <c r="O282">
        <v>4</v>
      </c>
      <c r="P282">
        <v>4</v>
      </c>
      <c r="Q282">
        <v>2</v>
      </c>
      <c r="R282">
        <v>4</v>
      </c>
      <c r="S282">
        <v>4</v>
      </c>
      <c r="T282">
        <v>5</v>
      </c>
      <c r="U282">
        <v>5</v>
      </c>
      <c r="V282">
        <v>3</v>
      </c>
      <c r="W282">
        <v>3</v>
      </c>
      <c r="Y282">
        <v>5</v>
      </c>
      <c r="Z282">
        <v>4</v>
      </c>
      <c r="AA282">
        <v>4</v>
      </c>
      <c r="AB282">
        <v>5</v>
      </c>
      <c r="AC282">
        <v>5</v>
      </c>
      <c r="AD282">
        <v>5</v>
      </c>
      <c r="AE282">
        <v>3</v>
      </c>
      <c r="AG282">
        <v>2</v>
      </c>
      <c r="AH282" t="s">
        <v>556</v>
      </c>
      <c r="AI282" t="s">
        <v>556</v>
      </c>
      <c r="AL282">
        <v>5</v>
      </c>
      <c r="AM282">
        <v>5</v>
      </c>
      <c r="AO282">
        <v>4</v>
      </c>
      <c r="AP282">
        <v>4</v>
      </c>
      <c r="AS282" s="1">
        <v>39826.783784722225</v>
      </c>
      <c r="AT282" t="s">
        <v>216</v>
      </c>
    </row>
    <row r="283" spans="1:46" ht="12.75">
      <c r="A283">
        <v>286</v>
      </c>
      <c r="C283" t="s">
        <v>553</v>
      </c>
      <c r="D283" t="s">
        <v>558</v>
      </c>
      <c r="E283" t="s">
        <v>646</v>
      </c>
      <c r="F283">
        <v>2</v>
      </c>
      <c r="I283">
        <v>4</v>
      </c>
      <c r="J283">
        <v>4</v>
      </c>
      <c r="K283">
        <v>4</v>
      </c>
      <c r="L283">
        <v>4</v>
      </c>
      <c r="M283">
        <v>2</v>
      </c>
      <c r="O283">
        <v>5</v>
      </c>
      <c r="P283">
        <v>4</v>
      </c>
      <c r="Q283">
        <v>3</v>
      </c>
      <c r="R283">
        <v>2</v>
      </c>
      <c r="S283">
        <v>3</v>
      </c>
      <c r="T283">
        <v>4</v>
      </c>
      <c r="U283">
        <v>4</v>
      </c>
      <c r="V283">
        <v>3</v>
      </c>
      <c r="W283">
        <v>3</v>
      </c>
      <c r="Y283">
        <v>5</v>
      </c>
      <c r="Z283">
        <v>4</v>
      </c>
      <c r="AA283">
        <v>4</v>
      </c>
      <c r="AB283">
        <v>4</v>
      </c>
      <c r="AC283">
        <v>4</v>
      </c>
      <c r="AD283">
        <v>5</v>
      </c>
      <c r="AE283">
        <v>3</v>
      </c>
      <c r="AG283">
        <v>3</v>
      </c>
      <c r="AH283" t="s">
        <v>556</v>
      </c>
      <c r="AI283" t="s">
        <v>556</v>
      </c>
      <c r="AL283">
        <v>3</v>
      </c>
      <c r="AM283">
        <v>3</v>
      </c>
      <c r="AO283">
        <v>4</v>
      </c>
      <c r="AP283">
        <v>4</v>
      </c>
      <c r="AS283" s="1">
        <v>39826.80740740741</v>
      </c>
      <c r="AT283" t="s">
        <v>217</v>
      </c>
    </row>
    <row r="284" spans="1:46" ht="12.75">
      <c r="A284">
        <v>287</v>
      </c>
      <c r="D284" t="s">
        <v>554</v>
      </c>
      <c r="E284" t="s">
        <v>580</v>
      </c>
      <c r="F284">
        <v>1</v>
      </c>
      <c r="I284">
        <v>2</v>
      </c>
      <c r="J284">
        <v>4</v>
      </c>
      <c r="K284">
        <v>2</v>
      </c>
      <c r="L284">
        <v>2</v>
      </c>
      <c r="M284">
        <v>1</v>
      </c>
      <c r="O284">
        <v>2</v>
      </c>
      <c r="P284">
        <v>2</v>
      </c>
      <c r="Q284">
        <v>2</v>
      </c>
      <c r="R284">
        <v>1</v>
      </c>
      <c r="S284">
        <v>2</v>
      </c>
      <c r="T284">
        <v>3</v>
      </c>
      <c r="U284">
        <v>1</v>
      </c>
      <c r="V284">
        <v>2</v>
      </c>
      <c r="W284">
        <v>1</v>
      </c>
      <c r="Y284">
        <v>2</v>
      </c>
      <c r="Z284">
        <v>2</v>
      </c>
      <c r="AA284">
        <v>3</v>
      </c>
      <c r="AB284">
        <v>3</v>
      </c>
      <c r="AC284">
        <v>3</v>
      </c>
      <c r="AD284">
        <v>1</v>
      </c>
      <c r="AE284">
        <v>1</v>
      </c>
      <c r="AG284">
        <v>3</v>
      </c>
      <c r="AH284" t="s">
        <v>564</v>
      </c>
      <c r="AI284" t="s">
        <v>564</v>
      </c>
      <c r="AJ284">
        <v>1</v>
      </c>
      <c r="AL284">
        <v>3</v>
      </c>
      <c r="AM284">
        <v>3</v>
      </c>
      <c r="AO284">
        <v>1</v>
      </c>
      <c r="AP284">
        <v>3</v>
      </c>
      <c r="AS284" s="1">
        <v>39826.83210648148</v>
      </c>
      <c r="AT284" t="s">
        <v>218</v>
      </c>
    </row>
    <row r="285" spans="1:46" ht="12.75">
      <c r="A285">
        <v>288</v>
      </c>
      <c r="C285" t="s">
        <v>553</v>
      </c>
      <c r="D285" t="s">
        <v>558</v>
      </c>
      <c r="E285" t="s">
        <v>606</v>
      </c>
      <c r="F285">
        <v>2</v>
      </c>
      <c r="I285">
        <v>4</v>
      </c>
      <c r="J285">
        <v>1</v>
      </c>
      <c r="K285">
        <v>2</v>
      </c>
      <c r="L285">
        <v>2</v>
      </c>
      <c r="M285">
        <v>4</v>
      </c>
      <c r="O285">
        <v>2</v>
      </c>
      <c r="P285">
        <v>4</v>
      </c>
      <c r="Q285">
        <v>4</v>
      </c>
      <c r="R285">
        <v>4</v>
      </c>
      <c r="S285">
        <v>4</v>
      </c>
      <c r="T285">
        <v>5</v>
      </c>
      <c r="U285">
        <v>4</v>
      </c>
      <c r="V285">
        <v>4</v>
      </c>
      <c r="W285">
        <v>4</v>
      </c>
      <c r="Y285">
        <v>4</v>
      </c>
      <c r="Z285">
        <v>1</v>
      </c>
      <c r="AA285">
        <v>3</v>
      </c>
      <c r="AB285">
        <v>4</v>
      </c>
      <c r="AC285">
        <v>5</v>
      </c>
      <c r="AD285">
        <v>5</v>
      </c>
      <c r="AE285">
        <v>4</v>
      </c>
      <c r="AG285">
        <v>3</v>
      </c>
      <c r="AH285" t="s">
        <v>556</v>
      </c>
      <c r="AI285" t="s">
        <v>556</v>
      </c>
      <c r="AL285">
        <v>3</v>
      </c>
      <c r="AM285">
        <v>3</v>
      </c>
      <c r="AO285">
        <v>3</v>
      </c>
      <c r="AP285">
        <v>3</v>
      </c>
      <c r="AS285" s="1">
        <v>39826.881516203706</v>
      </c>
      <c r="AT285" t="s">
        <v>219</v>
      </c>
    </row>
    <row r="286" spans="1:46" ht="12.75">
      <c r="A286">
        <v>289</v>
      </c>
      <c r="C286" t="s">
        <v>553</v>
      </c>
      <c r="D286" t="s">
        <v>558</v>
      </c>
      <c r="E286" t="s">
        <v>567</v>
      </c>
      <c r="F286">
        <v>1</v>
      </c>
      <c r="I286">
        <v>1</v>
      </c>
      <c r="J286">
        <v>4</v>
      </c>
      <c r="K286">
        <v>4</v>
      </c>
      <c r="L286">
        <v>4</v>
      </c>
      <c r="M286">
        <v>4</v>
      </c>
      <c r="O286">
        <v>3</v>
      </c>
      <c r="P286">
        <v>3</v>
      </c>
      <c r="Q286">
        <v>4</v>
      </c>
      <c r="R286">
        <v>4</v>
      </c>
      <c r="S286">
        <v>3</v>
      </c>
      <c r="T286">
        <v>5</v>
      </c>
      <c r="U286">
        <v>3</v>
      </c>
      <c r="V286">
        <v>4</v>
      </c>
      <c r="W286">
        <v>4</v>
      </c>
      <c r="Y286">
        <v>5</v>
      </c>
      <c r="Z286">
        <v>3</v>
      </c>
      <c r="AA286">
        <v>3</v>
      </c>
      <c r="AB286">
        <v>5</v>
      </c>
      <c r="AC286">
        <v>3</v>
      </c>
      <c r="AD286">
        <v>3</v>
      </c>
      <c r="AE286">
        <v>3</v>
      </c>
      <c r="AG286">
        <v>3</v>
      </c>
      <c r="AH286" t="s">
        <v>556</v>
      </c>
      <c r="AI286" t="s">
        <v>556</v>
      </c>
      <c r="AL286">
        <v>5</v>
      </c>
      <c r="AM286">
        <v>5</v>
      </c>
      <c r="AO286">
        <v>4</v>
      </c>
      <c r="AP286">
        <v>4</v>
      </c>
      <c r="AS286" s="1">
        <v>39826.91886574074</v>
      </c>
      <c r="AT286" t="s">
        <v>220</v>
      </c>
    </row>
    <row r="287" spans="1:46" ht="12.75">
      <c r="A287">
        <v>290</v>
      </c>
      <c r="C287" t="s">
        <v>553</v>
      </c>
      <c r="D287" t="s">
        <v>558</v>
      </c>
      <c r="E287" t="s">
        <v>566</v>
      </c>
      <c r="F287">
        <v>2</v>
      </c>
      <c r="I287">
        <v>3</v>
      </c>
      <c r="J287">
        <v>5</v>
      </c>
      <c r="K287">
        <v>2</v>
      </c>
      <c r="L287">
        <v>4</v>
      </c>
      <c r="M287">
        <v>2</v>
      </c>
      <c r="O287">
        <v>4</v>
      </c>
      <c r="P287">
        <v>3</v>
      </c>
      <c r="Q287">
        <v>3</v>
      </c>
      <c r="R287">
        <v>3</v>
      </c>
      <c r="S287">
        <v>3</v>
      </c>
      <c r="T287">
        <v>2</v>
      </c>
      <c r="U287">
        <v>4</v>
      </c>
      <c r="V287">
        <v>5</v>
      </c>
      <c r="W287">
        <v>5</v>
      </c>
      <c r="Y287">
        <v>5</v>
      </c>
      <c r="Z287">
        <v>5</v>
      </c>
      <c r="AA287">
        <v>3</v>
      </c>
      <c r="AB287">
        <v>5</v>
      </c>
      <c r="AC287">
        <v>2</v>
      </c>
      <c r="AD287">
        <v>5</v>
      </c>
      <c r="AE287">
        <v>3</v>
      </c>
      <c r="AG287">
        <v>2</v>
      </c>
      <c r="AH287" t="s">
        <v>564</v>
      </c>
      <c r="AI287" t="s">
        <v>564</v>
      </c>
      <c r="AJ287">
        <v>3</v>
      </c>
      <c r="AL287">
        <v>3</v>
      </c>
      <c r="AM287">
        <v>3</v>
      </c>
      <c r="AO287">
        <v>4</v>
      </c>
      <c r="AS287" s="1">
        <v>39827.45278935185</v>
      </c>
      <c r="AT287" t="s">
        <v>221</v>
      </c>
    </row>
    <row r="288" spans="1:46" ht="12.75">
      <c r="A288">
        <v>291</v>
      </c>
      <c r="I288">
        <v>4</v>
      </c>
      <c r="J288">
        <v>4</v>
      </c>
      <c r="K288">
        <v>3</v>
      </c>
      <c r="L288">
        <v>2</v>
      </c>
      <c r="M288">
        <v>4</v>
      </c>
      <c r="O288">
        <v>3</v>
      </c>
      <c r="P288">
        <v>3</v>
      </c>
      <c r="Q288">
        <v>2</v>
      </c>
      <c r="R288">
        <v>2</v>
      </c>
      <c r="S288">
        <v>2</v>
      </c>
      <c r="T288">
        <v>3</v>
      </c>
      <c r="U288">
        <v>3</v>
      </c>
      <c r="V288">
        <v>2</v>
      </c>
      <c r="W288">
        <v>3</v>
      </c>
      <c r="Y288">
        <v>3</v>
      </c>
      <c r="Z288">
        <v>1</v>
      </c>
      <c r="AA288">
        <v>4</v>
      </c>
      <c r="AB288">
        <v>4</v>
      </c>
      <c r="AC288">
        <v>2</v>
      </c>
      <c r="AD288">
        <v>1</v>
      </c>
      <c r="AE288">
        <v>2</v>
      </c>
      <c r="AG288">
        <v>2</v>
      </c>
      <c r="AH288" t="s">
        <v>564</v>
      </c>
      <c r="AI288" t="s">
        <v>556</v>
      </c>
      <c r="AL288">
        <v>3</v>
      </c>
      <c r="AM288">
        <v>2</v>
      </c>
      <c r="AO288">
        <v>3</v>
      </c>
      <c r="AP288">
        <v>4</v>
      </c>
      <c r="AS288" s="1">
        <v>39827.46549768518</v>
      </c>
      <c r="AT288" t="s">
        <v>619</v>
      </c>
    </row>
    <row r="289" spans="1:46" ht="12.75">
      <c r="A289">
        <v>292</v>
      </c>
      <c r="C289" t="s">
        <v>617</v>
      </c>
      <c r="D289" t="s">
        <v>554</v>
      </c>
      <c r="E289" t="s">
        <v>585</v>
      </c>
      <c r="F289">
        <v>1</v>
      </c>
      <c r="I289">
        <v>5</v>
      </c>
      <c r="J289">
        <v>3</v>
      </c>
      <c r="K289">
        <v>2</v>
      </c>
      <c r="L289">
        <v>3</v>
      </c>
      <c r="M289">
        <v>2</v>
      </c>
      <c r="O289">
        <v>3</v>
      </c>
      <c r="P289">
        <v>3</v>
      </c>
      <c r="Q289">
        <v>3</v>
      </c>
      <c r="R289">
        <v>3</v>
      </c>
      <c r="S289">
        <v>3</v>
      </c>
      <c r="T289">
        <v>3</v>
      </c>
      <c r="U289">
        <v>4</v>
      </c>
      <c r="V289">
        <v>2</v>
      </c>
      <c r="W289">
        <v>1</v>
      </c>
      <c r="Y289">
        <v>4</v>
      </c>
      <c r="Z289">
        <v>4</v>
      </c>
      <c r="AA289">
        <v>4</v>
      </c>
      <c r="AB289">
        <v>4</v>
      </c>
      <c r="AC289">
        <v>4</v>
      </c>
      <c r="AD289">
        <v>4</v>
      </c>
      <c r="AE289">
        <v>3</v>
      </c>
      <c r="AG289">
        <v>1</v>
      </c>
      <c r="AH289" t="s">
        <v>564</v>
      </c>
      <c r="AI289" t="s">
        <v>564</v>
      </c>
      <c r="AJ289">
        <v>3</v>
      </c>
      <c r="AL289">
        <v>4</v>
      </c>
      <c r="AM289">
        <v>5</v>
      </c>
      <c r="AO289">
        <v>3</v>
      </c>
      <c r="AP289">
        <v>3</v>
      </c>
      <c r="AR289" t="s">
        <v>222</v>
      </c>
      <c r="AS289" s="1">
        <v>39827.566666666666</v>
      </c>
      <c r="AT289" t="s">
        <v>223</v>
      </c>
    </row>
    <row r="290" spans="1:46" ht="12.75">
      <c r="A290">
        <v>293</v>
      </c>
      <c r="C290" t="s">
        <v>553</v>
      </c>
      <c r="D290" t="s">
        <v>574</v>
      </c>
      <c r="E290" t="s">
        <v>842</v>
      </c>
      <c r="F290">
        <v>2</v>
      </c>
      <c r="I290">
        <v>5</v>
      </c>
      <c r="J290">
        <v>4</v>
      </c>
      <c r="K290">
        <v>2</v>
      </c>
      <c r="L290">
        <v>3</v>
      </c>
      <c r="M290">
        <v>4</v>
      </c>
      <c r="O290">
        <v>5</v>
      </c>
      <c r="P290">
        <v>4</v>
      </c>
      <c r="Q290">
        <v>5</v>
      </c>
      <c r="R290">
        <v>4</v>
      </c>
      <c r="S290">
        <v>5</v>
      </c>
      <c r="T290">
        <v>5</v>
      </c>
      <c r="U290">
        <v>5</v>
      </c>
      <c r="V290">
        <v>4</v>
      </c>
      <c r="W290">
        <v>4</v>
      </c>
      <c r="Y290">
        <v>5</v>
      </c>
      <c r="Z290">
        <v>5</v>
      </c>
      <c r="AA290">
        <v>4</v>
      </c>
      <c r="AB290">
        <v>5</v>
      </c>
      <c r="AC290">
        <v>5</v>
      </c>
      <c r="AD290">
        <v>5</v>
      </c>
      <c r="AE290">
        <v>5</v>
      </c>
      <c r="AG290">
        <v>4</v>
      </c>
      <c r="AH290" t="s">
        <v>564</v>
      </c>
      <c r="AI290" t="s">
        <v>556</v>
      </c>
      <c r="AL290">
        <v>5</v>
      </c>
      <c r="AM290">
        <v>5</v>
      </c>
      <c r="AO290">
        <v>5</v>
      </c>
      <c r="AP290">
        <v>5</v>
      </c>
      <c r="AS290" s="1">
        <v>39827.59228009259</v>
      </c>
      <c r="AT290" t="s">
        <v>224</v>
      </c>
    </row>
    <row r="291" spans="1:46" ht="12.75">
      <c r="A291">
        <v>294</v>
      </c>
      <c r="C291" t="s">
        <v>553</v>
      </c>
      <c r="D291" t="s">
        <v>558</v>
      </c>
      <c r="E291" t="s">
        <v>620</v>
      </c>
      <c r="F291">
        <v>1</v>
      </c>
      <c r="I291">
        <v>4</v>
      </c>
      <c r="J291">
        <v>3</v>
      </c>
      <c r="K291">
        <v>1</v>
      </c>
      <c r="L291">
        <v>3</v>
      </c>
      <c r="M291">
        <v>2</v>
      </c>
      <c r="O291">
        <v>4</v>
      </c>
      <c r="P291">
        <v>2</v>
      </c>
      <c r="Q291">
        <v>2</v>
      </c>
      <c r="R291">
        <v>3</v>
      </c>
      <c r="T291">
        <v>3</v>
      </c>
      <c r="U291">
        <v>3</v>
      </c>
      <c r="V291">
        <v>3</v>
      </c>
      <c r="W291">
        <v>3</v>
      </c>
      <c r="Y291">
        <v>3</v>
      </c>
      <c r="Z291">
        <v>3</v>
      </c>
      <c r="AA291">
        <v>3</v>
      </c>
      <c r="AB291">
        <v>3</v>
      </c>
      <c r="AC291">
        <v>3</v>
      </c>
      <c r="AD291">
        <v>3</v>
      </c>
      <c r="AE291">
        <v>3</v>
      </c>
      <c r="AG291">
        <v>3</v>
      </c>
      <c r="AH291" t="s">
        <v>564</v>
      </c>
      <c r="AI291" t="s">
        <v>556</v>
      </c>
      <c r="AJ291">
        <v>1</v>
      </c>
      <c r="AL291">
        <v>3</v>
      </c>
      <c r="AM291">
        <v>1</v>
      </c>
      <c r="AO291">
        <v>2</v>
      </c>
      <c r="AP291">
        <v>3</v>
      </c>
      <c r="AR291" t="s">
        <v>225</v>
      </c>
      <c r="AS291" s="1">
        <v>39827.63459490741</v>
      </c>
      <c r="AT291" t="s">
        <v>226</v>
      </c>
    </row>
    <row r="292" spans="1:46" ht="12.75">
      <c r="A292">
        <v>295</v>
      </c>
      <c r="I292">
        <v>1</v>
      </c>
      <c r="J292">
        <v>2</v>
      </c>
      <c r="K292">
        <v>3</v>
      </c>
      <c r="L292">
        <v>4</v>
      </c>
      <c r="M292">
        <v>2</v>
      </c>
      <c r="O292">
        <v>4</v>
      </c>
      <c r="P292">
        <v>5</v>
      </c>
      <c r="Q292">
        <v>5</v>
      </c>
      <c r="R292">
        <v>5</v>
      </c>
      <c r="S292">
        <v>5</v>
      </c>
      <c r="T292">
        <v>5</v>
      </c>
      <c r="U292">
        <v>5</v>
      </c>
      <c r="V292">
        <v>3</v>
      </c>
      <c r="W292">
        <v>3</v>
      </c>
      <c r="Y292">
        <v>5</v>
      </c>
      <c r="Z292">
        <v>3</v>
      </c>
      <c r="AA292">
        <v>4</v>
      </c>
      <c r="AB292">
        <v>4</v>
      </c>
      <c r="AC292">
        <v>4</v>
      </c>
      <c r="AD292">
        <v>5</v>
      </c>
      <c r="AE292">
        <v>5</v>
      </c>
      <c r="AG292">
        <v>5</v>
      </c>
      <c r="AH292" t="s">
        <v>556</v>
      </c>
      <c r="AI292" t="s">
        <v>556</v>
      </c>
      <c r="AL292">
        <v>5</v>
      </c>
      <c r="AM292">
        <v>4</v>
      </c>
      <c r="AO292">
        <v>4</v>
      </c>
      <c r="AP292">
        <v>4</v>
      </c>
      <c r="AR292" s="101" t="s">
        <v>227</v>
      </c>
      <c r="AS292" s="1">
        <v>39827.68271990741</v>
      </c>
      <c r="AT292" t="s">
        <v>619</v>
      </c>
    </row>
    <row r="293" spans="1:46" ht="12.75">
      <c r="A293">
        <v>296</v>
      </c>
      <c r="C293" t="s">
        <v>560</v>
      </c>
      <c r="E293" t="s">
        <v>570</v>
      </c>
      <c r="F293">
        <v>2</v>
      </c>
      <c r="I293">
        <v>4</v>
      </c>
      <c r="O293">
        <v>5</v>
      </c>
      <c r="T293">
        <v>5</v>
      </c>
      <c r="U293">
        <v>5</v>
      </c>
      <c r="V293">
        <v>5</v>
      </c>
      <c r="W293">
        <v>5</v>
      </c>
      <c r="Y293">
        <v>5</v>
      </c>
      <c r="Z293">
        <v>5</v>
      </c>
      <c r="AA293">
        <v>5</v>
      </c>
      <c r="AB293">
        <v>5</v>
      </c>
      <c r="AC293">
        <v>5</v>
      </c>
      <c r="AD293">
        <v>5</v>
      </c>
      <c r="AE293">
        <v>5</v>
      </c>
      <c r="AL293">
        <v>5</v>
      </c>
      <c r="AM293">
        <v>5</v>
      </c>
      <c r="AO293">
        <v>5</v>
      </c>
      <c r="AS293" s="1">
        <v>39827.79244212963</v>
      </c>
      <c r="AT293" t="s">
        <v>228</v>
      </c>
    </row>
    <row r="294" spans="1:46" ht="12.75">
      <c r="A294">
        <v>297</v>
      </c>
      <c r="C294" t="s">
        <v>553</v>
      </c>
      <c r="D294" t="s">
        <v>558</v>
      </c>
      <c r="E294" t="s">
        <v>567</v>
      </c>
      <c r="F294">
        <v>2</v>
      </c>
      <c r="I294">
        <v>5</v>
      </c>
      <c r="J294">
        <v>5</v>
      </c>
      <c r="K294">
        <v>5</v>
      </c>
      <c r="L294">
        <v>4</v>
      </c>
      <c r="M294">
        <v>5</v>
      </c>
      <c r="O294">
        <v>4</v>
      </c>
      <c r="P294">
        <v>5</v>
      </c>
      <c r="Q294">
        <v>3</v>
      </c>
      <c r="R294">
        <v>3</v>
      </c>
      <c r="T294">
        <v>3</v>
      </c>
      <c r="U294">
        <v>4</v>
      </c>
      <c r="V294">
        <v>5</v>
      </c>
      <c r="Y294">
        <v>5</v>
      </c>
      <c r="Z294">
        <v>3</v>
      </c>
      <c r="AA294">
        <v>4</v>
      </c>
      <c r="AB294">
        <v>5</v>
      </c>
      <c r="AC294">
        <v>5</v>
      </c>
      <c r="AD294">
        <v>4</v>
      </c>
      <c r="AG294">
        <v>4</v>
      </c>
      <c r="AH294" t="s">
        <v>556</v>
      </c>
      <c r="AI294" t="s">
        <v>556</v>
      </c>
      <c r="AL294">
        <v>4</v>
      </c>
      <c r="AM294">
        <v>5</v>
      </c>
      <c r="AO294">
        <v>5</v>
      </c>
      <c r="AP294">
        <v>5</v>
      </c>
      <c r="AS294" s="1">
        <v>39827.826898148145</v>
      </c>
      <c r="AT294" t="s">
        <v>229</v>
      </c>
    </row>
    <row r="295" spans="1:46" ht="12.75">
      <c r="A295">
        <v>298</v>
      </c>
      <c r="I295">
        <v>2</v>
      </c>
      <c r="J295">
        <v>3</v>
      </c>
      <c r="K295">
        <v>4</v>
      </c>
      <c r="L295">
        <v>4</v>
      </c>
      <c r="M295">
        <v>3</v>
      </c>
      <c r="AS295" s="1">
        <v>39827.85261574074</v>
      </c>
      <c r="AT295" t="s">
        <v>619</v>
      </c>
    </row>
    <row r="296" spans="1:46" ht="12.75">
      <c r="A296">
        <v>299</v>
      </c>
      <c r="C296" t="s">
        <v>553</v>
      </c>
      <c r="D296" t="s">
        <v>574</v>
      </c>
      <c r="E296" t="s">
        <v>572</v>
      </c>
      <c r="F296">
        <v>1</v>
      </c>
      <c r="I296">
        <v>2</v>
      </c>
      <c r="J296">
        <v>2</v>
      </c>
      <c r="K296">
        <v>2</v>
      </c>
      <c r="L296">
        <v>1</v>
      </c>
      <c r="M296">
        <v>5</v>
      </c>
      <c r="O296">
        <v>3</v>
      </c>
      <c r="P296">
        <v>3</v>
      </c>
      <c r="Q296">
        <v>4</v>
      </c>
      <c r="R296">
        <v>3</v>
      </c>
      <c r="S296">
        <v>3</v>
      </c>
      <c r="T296">
        <v>4</v>
      </c>
      <c r="U296">
        <v>2</v>
      </c>
      <c r="V296">
        <v>1</v>
      </c>
      <c r="W296">
        <v>1</v>
      </c>
      <c r="Y296">
        <v>3</v>
      </c>
      <c r="Z296">
        <v>1</v>
      </c>
      <c r="AA296">
        <v>1</v>
      </c>
      <c r="AB296">
        <v>3</v>
      </c>
      <c r="AC296">
        <v>2</v>
      </c>
      <c r="AD296">
        <v>3</v>
      </c>
      <c r="AE296">
        <v>1</v>
      </c>
      <c r="AG296">
        <v>5</v>
      </c>
      <c r="AH296" t="s">
        <v>564</v>
      </c>
      <c r="AI296" t="s">
        <v>564</v>
      </c>
      <c r="AJ296">
        <v>5</v>
      </c>
      <c r="AL296">
        <v>3</v>
      </c>
      <c r="AM296">
        <v>4</v>
      </c>
      <c r="AO296">
        <v>2</v>
      </c>
      <c r="AP296">
        <v>3</v>
      </c>
      <c r="AR296" s="101" t="s">
        <v>230</v>
      </c>
      <c r="AS296" s="1">
        <v>39827.868946759256</v>
      </c>
      <c r="AT296" t="s">
        <v>231</v>
      </c>
    </row>
    <row r="297" spans="1:46" ht="12.75">
      <c r="A297">
        <v>300</v>
      </c>
      <c r="C297" t="s">
        <v>553</v>
      </c>
      <c r="D297" t="s">
        <v>558</v>
      </c>
      <c r="E297" t="s">
        <v>585</v>
      </c>
      <c r="F297">
        <v>2</v>
      </c>
      <c r="I297">
        <v>3</v>
      </c>
      <c r="J297">
        <v>4</v>
      </c>
      <c r="K297">
        <v>3</v>
      </c>
      <c r="L297">
        <v>4</v>
      </c>
      <c r="M297">
        <v>4</v>
      </c>
      <c r="O297">
        <v>4</v>
      </c>
      <c r="P297">
        <v>3</v>
      </c>
      <c r="Q297">
        <v>3</v>
      </c>
      <c r="R297">
        <v>4</v>
      </c>
      <c r="S297">
        <v>4</v>
      </c>
      <c r="T297">
        <v>3</v>
      </c>
      <c r="U297">
        <v>5</v>
      </c>
      <c r="V297">
        <v>2</v>
      </c>
      <c r="W297">
        <v>3</v>
      </c>
      <c r="Y297">
        <v>3</v>
      </c>
      <c r="Z297">
        <v>2</v>
      </c>
      <c r="AA297">
        <v>2</v>
      </c>
      <c r="AB297">
        <v>3</v>
      </c>
      <c r="AC297">
        <v>4</v>
      </c>
      <c r="AD297">
        <v>4</v>
      </c>
      <c r="AE297">
        <v>2</v>
      </c>
      <c r="AG297">
        <v>3</v>
      </c>
      <c r="AH297" t="s">
        <v>564</v>
      </c>
      <c r="AI297" t="s">
        <v>556</v>
      </c>
      <c r="AL297">
        <v>3</v>
      </c>
      <c r="AM297">
        <v>3</v>
      </c>
      <c r="AO297">
        <v>4</v>
      </c>
      <c r="AP297">
        <v>3</v>
      </c>
      <c r="AR297" s="101" t="s">
        <v>232</v>
      </c>
      <c r="AS297" s="1">
        <v>39827.97859953704</v>
      </c>
      <c r="AT297" t="s">
        <v>233</v>
      </c>
    </row>
    <row r="298" spans="1:46" ht="12.75">
      <c r="A298">
        <v>301</v>
      </c>
      <c r="I298">
        <v>5</v>
      </c>
      <c r="J298">
        <v>1</v>
      </c>
      <c r="K298">
        <v>2</v>
      </c>
      <c r="L298">
        <v>1</v>
      </c>
      <c r="M298">
        <v>1</v>
      </c>
      <c r="O298">
        <v>3</v>
      </c>
      <c r="P298">
        <v>1</v>
      </c>
      <c r="Q298">
        <v>1</v>
      </c>
      <c r="R298">
        <v>1</v>
      </c>
      <c r="S298">
        <v>1</v>
      </c>
      <c r="T298">
        <v>4</v>
      </c>
      <c r="U298">
        <v>3</v>
      </c>
      <c r="V298">
        <v>3</v>
      </c>
      <c r="W298">
        <v>1</v>
      </c>
      <c r="Y298">
        <v>5</v>
      </c>
      <c r="Z298">
        <v>4</v>
      </c>
      <c r="AA298">
        <v>5</v>
      </c>
      <c r="AB298">
        <v>5</v>
      </c>
      <c r="AC298">
        <v>5</v>
      </c>
      <c r="AD298">
        <v>5</v>
      </c>
      <c r="AE298">
        <v>3</v>
      </c>
      <c r="AG298">
        <v>2</v>
      </c>
      <c r="AH298" t="s">
        <v>556</v>
      </c>
      <c r="AI298" t="s">
        <v>564</v>
      </c>
      <c r="AJ298">
        <v>3</v>
      </c>
      <c r="AL298">
        <v>2</v>
      </c>
      <c r="AM298">
        <v>4</v>
      </c>
      <c r="AO298">
        <v>3</v>
      </c>
      <c r="AP298">
        <v>3</v>
      </c>
      <c r="AS298" s="1">
        <v>39828.01121527778</v>
      </c>
      <c r="AT298" t="s">
        <v>234</v>
      </c>
    </row>
    <row r="299" spans="1:46" ht="12.75">
      <c r="A299">
        <v>302</v>
      </c>
      <c r="C299" t="s">
        <v>553</v>
      </c>
      <c r="D299" t="s">
        <v>574</v>
      </c>
      <c r="E299" t="s">
        <v>580</v>
      </c>
      <c r="F299">
        <v>2</v>
      </c>
      <c r="I299">
        <v>2</v>
      </c>
      <c r="J299">
        <v>2</v>
      </c>
      <c r="K299">
        <v>2</v>
      </c>
      <c r="L299">
        <v>3</v>
      </c>
      <c r="M299">
        <v>2</v>
      </c>
      <c r="O299">
        <v>2</v>
      </c>
      <c r="P299">
        <v>3</v>
      </c>
      <c r="Q299">
        <v>2</v>
      </c>
      <c r="R299">
        <v>2</v>
      </c>
      <c r="S299">
        <v>2</v>
      </c>
      <c r="T299">
        <v>3</v>
      </c>
      <c r="U299">
        <v>4</v>
      </c>
      <c r="V299">
        <v>4</v>
      </c>
      <c r="W299">
        <v>3</v>
      </c>
      <c r="Y299">
        <v>3</v>
      </c>
      <c r="Z299">
        <v>2</v>
      </c>
      <c r="AA299">
        <v>1</v>
      </c>
      <c r="AB299">
        <v>2</v>
      </c>
      <c r="AC299">
        <v>3</v>
      </c>
      <c r="AD299">
        <v>3</v>
      </c>
      <c r="AE299">
        <v>2</v>
      </c>
      <c r="AG299">
        <v>3</v>
      </c>
      <c r="AH299" t="s">
        <v>564</v>
      </c>
      <c r="AI299" t="s">
        <v>564</v>
      </c>
      <c r="AJ299">
        <v>4</v>
      </c>
      <c r="AL299">
        <v>4</v>
      </c>
      <c r="AM299">
        <v>4</v>
      </c>
      <c r="AO299">
        <v>2</v>
      </c>
      <c r="AP299">
        <v>3</v>
      </c>
      <c r="AS299" s="1">
        <v>39828.044120370374</v>
      </c>
      <c r="AT299" t="s">
        <v>235</v>
      </c>
    </row>
    <row r="300" spans="1:46" ht="12.75">
      <c r="A300">
        <v>303</v>
      </c>
      <c r="C300" t="s">
        <v>553</v>
      </c>
      <c r="D300" t="s">
        <v>558</v>
      </c>
      <c r="E300" t="s">
        <v>581</v>
      </c>
      <c r="F300">
        <v>1</v>
      </c>
      <c r="I300">
        <v>3</v>
      </c>
      <c r="J300">
        <v>2</v>
      </c>
      <c r="K300">
        <v>3</v>
      </c>
      <c r="L300">
        <v>3</v>
      </c>
      <c r="M300">
        <v>3</v>
      </c>
      <c r="O300">
        <v>3</v>
      </c>
      <c r="P300">
        <v>4</v>
      </c>
      <c r="Q300">
        <v>2</v>
      </c>
      <c r="R300">
        <v>3</v>
      </c>
      <c r="S300">
        <v>2</v>
      </c>
      <c r="T300">
        <v>3</v>
      </c>
      <c r="U300">
        <v>4</v>
      </c>
      <c r="V300">
        <v>3</v>
      </c>
      <c r="W300">
        <v>3</v>
      </c>
      <c r="Y300">
        <v>2</v>
      </c>
      <c r="Z300">
        <v>3</v>
      </c>
      <c r="AA300">
        <v>3</v>
      </c>
      <c r="AB300">
        <v>4</v>
      </c>
      <c r="AC300">
        <v>4</v>
      </c>
      <c r="AD300">
        <v>4</v>
      </c>
      <c r="AE300">
        <v>3</v>
      </c>
      <c r="AG300">
        <v>3</v>
      </c>
      <c r="AH300" t="s">
        <v>564</v>
      </c>
      <c r="AI300" t="s">
        <v>556</v>
      </c>
      <c r="AL300">
        <v>3</v>
      </c>
      <c r="AM300">
        <v>4</v>
      </c>
      <c r="AO300">
        <v>4</v>
      </c>
      <c r="AP300">
        <v>3</v>
      </c>
      <c r="AR300" t="s">
        <v>236</v>
      </c>
      <c r="AS300" s="1">
        <v>39828.368946759256</v>
      </c>
      <c r="AT300" t="s">
        <v>562</v>
      </c>
    </row>
    <row r="301" spans="1:46" ht="12.75">
      <c r="A301">
        <v>304</v>
      </c>
      <c r="F301">
        <v>3</v>
      </c>
      <c r="I301">
        <v>4</v>
      </c>
      <c r="J301">
        <v>4</v>
      </c>
      <c r="K301">
        <v>3</v>
      </c>
      <c r="L301">
        <v>3</v>
      </c>
      <c r="M301">
        <v>4</v>
      </c>
      <c r="O301">
        <v>4</v>
      </c>
      <c r="P301">
        <v>3</v>
      </c>
      <c r="Q301">
        <v>3</v>
      </c>
      <c r="R301">
        <v>4</v>
      </c>
      <c r="S301">
        <v>4</v>
      </c>
      <c r="T301">
        <v>4</v>
      </c>
      <c r="U301">
        <v>5</v>
      </c>
      <c r="V301">
        <v>4</v>
      </c>
      <c r="Y301">
        <v>4</v>
      </c>
      <c r="Z301">
        <v>2</v>
      </c>
      <c r="AA301">
        <v>4</v>
      </c>
      <c r="AB301">
        <v>4</v>
      </c>
      <c r="AC301">
        <v>4</v>
      </c>
      <c r="AD301">
        <v>4</v>
      </c>
      <c r="AG301">
        <v>3</v>
      </c>
      <c r="AH301" t="s">
        <v>556</v>
      </c>
      <c r="AI301" t="s">
        <v>556</v>
      </c>
      <c r="AL301">
        <v>3</v>
      </c>
      <c r="AM301">
        <v>4</v>
      </c>
      <c r="AO301">
        <v>4</v>
      </c>
      <c r="AS301" s="1">
        <v>39828.42634259259</v>
      </c>
      <c r="AT301" t="s">
        <v>619</v>
      </c>
    </row>
    <row r="302" spans="1:46" ht="12.75">
      <c r="A302">
        <v>305</v>
      </c>
      <c r="F302">
        <v>1</v>
      </c>
      <c r="I302">
        <v>2</v>
      </c>
      <c r="J302">
        <v>5</v>
      </c>
      <c r="K302">
        <v>4</v>
      </c>
      <c r="L302">
        <v>1</v>
      </c>
      <c r="M302">
        <v>2</v>
      </c>
      <c r="O302">
        <v>5</v>
      </c>
      <c r="P302">
        <v>5</v>
      </c>
      <c r="Q302">
        <v>2</v>
      </c>
      <c r="R302">
        <v>4</v>
      </c>
      <c r="S302">
        <v>5</v>
      </c>
      <c r="T302">
        <v>5</v>
      </c>
      <c r="U302">
        <v>5</v>
      </c>
      <c r="V302">
        <v>3</v>
      </c>
      <c r="W302">
        <v>4</v>
      </c>
      <c r="Y302">
        <v>5</v>
      </c>
      <c r="Z302">
        <v>2</v>
      </c>
      <c r="AA302">
        <v>2</v>
      </c>
      <c r="AB302">
        <v>5</v>
      </c>
      <c r="AC302">
        <v>3</v>
      </c>
      <c r="AD302">
        <v>5</v>
      </c>
      <c r="AE302">
        <v>3</v>
      </c>
      <c r="AG302">
        <v>4</v>
      </c>
      <c r="AH302" t="s">
        <v>556</v>
      </c>
      <c r="AI302" t="s">
        <v>556</v>
      </c>
      <c r="AL302">
        <v>4</v>
      </c>
      <c r="AM302">
        <v>5</v>
      </c>
      <c r="AO302">
        <v>4</v>
      </c>
      <c r="AP302">
        <v>4</v>
      </c>
      <c r="AS302" s="1">
        <v>39828.618784722225</v>
      </c>
      <c r="AT302" t="s">
        <v>237</v>
      </c>
    </row>
    <row r="303" spans="1:46" ht="12.75">
      <c r="A303">
        <v>306</v>
      </c>
      <c r="C303" t="s">
        <v>553</v>
      </c>
      <c r="D303" t="s">
        <v>574</v>
      </c>
      <c r="E303" t="s">
        <v>624</v>
      </c>
      <c r="F303">
        <v>1</v>
      </c>
      <c r="I303">
        <v>5</v>
      </c>
      <c r="J303">
        <v>4</v>
      </c>
      <c r="K303">
        <v>5</v>
      </c>
      <c r="L303">
        <v>4</v>
      </c>
      <c r="M303">
        <v>5</v>
      </c>
      <c r="O303">
        <v>5</v>
      </c>
      <c r="P303">
        <v>5</v>
      </c>
      <c r="Q303">
        <v>4</v>
      </c>
      <c r="R303">
        <v>5</v>
      </c>
      <c r="S303">
        <v>4</v>
      </c>
      <c r="T303">
        <v>5</v>
      </c>
      <c r="U303">
        <v>3</v>
      </c>
      <c r="V303">
        <v>3</v>
      </c>
      <c r="W303">
        <v>4</v>
      </c>
      <c r="Y303">
        <v>5</v>
      </c>
      <c r="Z303">
        <v>5</v>
      </c>
      <c r="AA303">
        <v>5</v>
      </c>
      <c r="AB303">
        <v>5</v>
      </c>
      <c r="AC303">
        <v>3</v>
      </c>
      <c r="AD303">
        <v>3</v>
      </c>
      <c r="AE303">
        <v>3</v>
      </c>
      <c r="AG303">
        <v>5</v>
      </c>
      <c r="AH303" t="s">
        <v>556</v>
      </c>
      <c r="AI303" t="s">
        <v>556</v>
      </c>
      <c r="AL303">
        <v>5</v>
      </c>
      <c r="AM303">
        <v>5</v>
      </c>
      <c r="AO303">
        <v>5</v>
      </c>
      <c r="AP303">
        <v>5</v>
      </c>
      <c r="AR303" s="101" t="s">
        <v>238</v>
      </c>
      <c r="AS303" s="1">
        <v>39828.64800925926</v>
      </c>
      <c r="AT303" t="s">
        <v>239</v>
      </c>
    </row>
    <row r="304" spans="1:46" ht="12.75">
      <c r="A304">
        <v>307</v>
      </c>
      <c r="C304" t="s">
        <v>553</v>
      </c>
      <c r="D304" t="s">
        <v>558</v>
      </c>
      <c r="E304" t="s">
        <v>772</v>
      </c>
      <c r="F304">
        <v>1</v>
      </c>
      <c r="I304">
        <v>3</v>
      </c>
      <c r="J304">
        <v>1</v>
      </c>
      <c r="K304">
        <v>3</v>
      </c>
      <c r="L304">
        <v>2</v>
      </c>
      <c r="M304">
        <v>2</v>
      </c>
      <c r="O304">
        <v>5</v>
      </c>
      <c r="P304">
        <v>5</v>
      </c>
      <c r="Q304">
        <v>4</v>
      </c>
      <c r="R304">
        <v>1</v>
      </c>
      <c r="S304">
        <v>5</v>
      </c>
      <c r="T304">
        <v>5</v>
      </c>
      <c r="U304">
        <v>5</v>
      </c>
      <c r="V304">
        <v>5</v>
      </c>
      <c r="W304">
        <v>5</v>
      </c>
      <c r="Y304">
        <v>5</v>
      </c>
      <c r="Z304">
        <v>3</v>
      </c>
      <c r="AA304">
        <v>3</v>
      </c>
      <c r="AB304">
        <v>5</v>
      </c>
      <c r="AC304">
        <v>5</v>
      </c>
      <c r="AD304">
        <v>5</v>
      </c>
      <c r="AE304">
        <v>5</v>
      </c>
      <c r="AG304">
        <v>2</v>
      </c>
      <c r="AH304" t="s">
        <v>564</v>
      </c>
      <c r="AI304" t="s">
        <v>564</v>
      </c>
      <c r="AJ304">
        <v>4</v>
      </c>
      <c r="AL304">
        <v>5</v>
      </c>
      <c r="AM304">
        <v>5</v>
      </c>
      <c r="AO304">
        <v>4</v>
      </c>
      <c r="AP304">
        <v>5</v>
      </c>
      <c r="AR304" s="101" t="s">
        <v>240</v>
      </c>
      <c r="AS304" s="1">
        <v>39828.64895833333</v>
      </c>
      <c r="AT304" t="s">
        <v>241</v>
      </c>
    </row>
    <row r="305" spans="1:46" ht="12.75">
      <c r="A305">
        <v>308</v>
      </c>
      <c r="C305" t="s">
        <v>553</v>
      </c>
      <c r="D305" t="s">
        <v>574</v>
      </c>
      <c r="E305" t="s">
        <v>563</v>
      </c>
      <c r="I305">
        <v>5</v>
      </c>
      <c r="J305">
        <v>4</v>
      </c>
      <c r="K305">
        <v>3</v>
      </c>
      <c r="L305">
        <v>2</v>
      </c>
      <c r="M305">
        <v>4</v>
      </c>
      <c r="O305">
        <v>4</v>
      </c>
      <c r="P305">
        <v>4</v>
      </c>
      <c r="Q305">
        <v>4</v>
      </c>
      <c r="R305">
        <v>5</v>
      </c>
      <c r="S305">
        <v>4</v>
      </c>
      <c r="T305">
        <v>4</v>
      </c>
      <c r="U305">
        <v>5</v>
      </c>
      <c r="Y305">
        <v>5</v>
      </c>
      <c r="Z305">
        <v>4</v>
      </c>
      <c r="AA305">
        <v>4</v>
      </c>
      <c r="AB305">
        <v>5</v>
      </c>
      <c r="AC305">
        <v>5</v>
      </c>
      <c r="AD305">
        <v>5</v>
      </c>
      <c r="AH305" t="s">
        <v>556</v>
      </c>
      <c r="AI305" t="s">
        <v>556</v>
      </c>
      <c r="AL305">
        <v>4</v>
      </c>
      <c r="AM305">
        <v>4</v>
      </c>
      <c r="AO305">
        <v>4</v>
      </c>
      <c r="AP305">
        <v>4</v>
      </c>
      <c r="AR305" s="101" t="s">
        <v>242</v>
      </c>
      <c r="AS305" s="1">
        <v>39828.68835648148</v>
      </c>
      <c r="AT305" t="s">
        <v>619</v>
      </c>
    </row>
    <row r="306" spans="1:46" ht="12.75">
      <c r="A306">
        <v>309</v>
      </c>
      <c r="C306" t="s">
        <v>553</v>
      </c>
      <c r="D306" t="s">
        <v>558</v>
      </c>
      <c r="E306" t="s">
        <v>621</v>
      </c>
      <c r="F306">
        <v>2</v>
      </c>
      <c r="I306">
        <v>4</v>
      </c>
      <c r="J306">
        <v>4</v>
      </c>
      <c r="K306">
        <v>4</v>
      </c>
      <c r="L306">
        <v>5</v>
      </c>
      <c r="M306">
        <v>5</v>
      </c>
      <c r="O306">
        <v>4</v>
      </c>
      <c r="P306">
        <v>3</v>
      </c>
      <c r="Q306">
        <v>3</v>
      </c>
      <c r="R306">
        <v>4</v>
      </c>
      <c r="S306">
        <v>3</v>
      </c>
      <c r="T306">
        <v>5</v>
      </c>
      <c r="U306">
        <v>4</v>
      </c>
      <c r="V306">
        <v>4</v>
      </c>
      <c r="W306">
        <v>4</v>
      </c>
      <c r="Y306">
        <v>5</v>
      </c>
      <c r="Z306">
        <v>4</v>
      </c>
      <c r="AA306">
        <v>5</v>
      </c>
      <c r="AB306">
        <v>5</v>
      </c>
      <c r="AC306">
        <v>2</v>
      </c>
      <c r="AD306">
        <v>3</v>
      </c>
      <c r="AE306">
        <v>2</v>
      </c>
      <c r="AG306">
        <v>2</v>
      </c>
      <c r="AH306" t="s">
        <v>556</v>
      </c>
      <c r="AI306" t="s">
        <v>556</v>
      </c>
      <c r="AL306">
        <v>3</v>
      </c>
      <c r="AM306">
        <v>3</v>
      </c>
      <c r="AO306">
        <v>4</v>
      </c>
      <c r="AP306">
        <v>3</v>
      </c>
      <c r="AS306" s="1">
        <v>39828.823171296295</v>
      </c>
      <c r="AT306" t="s">
        <v>243</v>
      </c>
    </row>
    <row r="307" spans="1:46" ht="12.75">
      <c r="A307">
        <v>310</v>
      </c>
      <c r="C307" t="s">
        <v>560</v>
      </c>
      <c r="E307" t="s">
        <v>572</v>
      </c>
      <c r="F307">
        <v>3</v>
      </c>
      <c r="I307">
        <v>5</v>
      </c>
      <c r="J307">
        <v>5</v>
      </c>
      <c r="K307">
        <v>5</v>
      </c>
      <c r="L307">
        <v>5</v>
      </c>
      <c r="M307">
        <v>5</v>
      </c>
      <c r="O307">
        <v>5</v>
      </c>
      <c r="P307">
        <v>5</v>
      </c>
      <c r="Q307">
        <v>5</v>
      </c>
      <c r="R307">
        <v>5</v>
      </c>
      <c r="S307">
        <v>5</v>
      </c>
      <c r="T307">
        <v>5</v>
      </c>
      <c r="U307">
        <v>5</v>
      </c>
      <c r="V307">
        <v>5</v>
      </c>
      <c r="W307">
        <v>5</v>
      </c>
      <c r="Y307">
        <v>5</v>
      </c>
      <c r="Z307">
        <v>3</v>
      </c>
      <c r="AA307">
        <v>5</v>
      </c>
      <c r="AB307">
        <v>5</v>
      </c>
      <c r="AC307">
        <v>5</v>
      </c>
      <c r="AD307">
        <v>5</v>
      </c>
      <c r="AE307">
        <v>3</v>
      </c>
      <c r="AH307" t="s">
        <v>564</v>
      </c>
      <c r="AI307" t="s">
        <v>564</v>
      </c>
      <c r="AJ307">
        <v>5</v>
      </c>
      <c r="AL307">
        <v>5</v>
      </c>
      <c r="AM307">
        <v>5</v>
      </c>
      <c r="AO307">
        <v>5</v>
      </c>
      <c r="AP307">
        <v>5</v>
      </c>
      <c r="AR307" s="101" t="s">
        <v>244</v>
      </c>
      <c r="AS307" s="1">
        <v>39828.83524305555</v>
      </c>
      <c r="AT307" t="s">
        <v>245</v>
      </c>
    </row>
    <row r="308" spans="1:46" ht="12.75">
      <c r="A308">
        <v>311</v>
      </c>
      <c r="C308" t="s">
        <v>553</v>
      </c>
      <c r="D308" t="s">
        <v>574</v>
      </c>
      <c r="E308" t="s">
        <v>772</v>
      </c>
      <c r="F308">
        <v>1</v>
      </c>
      <c r="I308">
        <v>3</v>
      </c>
      <c r="J308">
        <v>3</v>
      </c>
      <c r="K308">
        <v>3</v>
      </c>
      <c r="L308">
        <v>4</v>
      </c>
      <c r="M308">
        <v>2</v>
      </c>
      <c r="O308">
        <v>4</v>
      </c>
      <c r="P308">
        <v>5</v>
      </c>
      <c r="Q308">
        <v>4</v>
      </c>
      <c r="R308">
        <v>5</v>
      </c>
      <c r="S308">
        <v>4</v>
      </c>
      <c r="T308">
        <v>5</v>
      </c>
      <c r="U308">
        <v>5</v>
      </c>
      <c r="V308">
        <v>5</v>
      </c>
      <c r="W308">
        <v>4</v>
      </c>
      <c r="Y308">
        <v>5</v>
      </c>
      <c r="Z308">
        <v>4</v>
      </c>
      <c r="AA308">
        <v>2</v>
      </c>
      <c r="AB308">
        <v>5</v>
      </c>
      <c r="AC308">
        <v>5</v>
      </c>
      <c r="AD308">
        <v>5</v>
      </c>
      <c r="AE308">
        <v>4</v>
      </c>
      <c r="AG308">
        <v>1</v>
      </c>
      <c r="AH308" t="s">
        <v>564</v>
      </c>
      <c r="AI308" t="s">
        <v>556</v>
      </c>
      <c r="AL308">
        <v>4</v>
      </c>
      <c r="AM308">
        <v>5</v>
      </c>
      <c r="AO308">
        <v>4</v>
      </c>
      <c r="AP308">
        <v>4</v>
      </c>
      <c r="AR308" t="s">
        <v>246</v>
      </c>
      <c r="AS308" s="1">
        <v>39828.9425</v>
      </c>
      <c r="AT308" s="2">
        <v>89141114242</v>
      </c>
    </row>
    <row r="309" spans="1:46" ht="12.75">
      <c r="A309">
        <v>312</v>
      </c>
      <c r="C309" t="s">
        <v>553</v>
      </c>
      <c r="D309" t="s">
        <v>558</v>
      </c>
      <c r="E309" t="s">
        <v>587</v>
      </c>
      <c r="F309">
        <v>2</v>
      </c>
      <c r="I309">
        <v>3</v>
      </c>
      <c r="J309">
        <v>4</v>
      </c>
      <c r="K309">
        <v>4</v>
      </c>
      <c r="L309">
        <v>4</v>
      </c>
      <c r="M309">
        <v>2</v>
      </c>
      <c r="O309">
        <v>4</v>
      </c>
      <c r="P309">
        <v>4</v>
      </c>
      <c r="Q309">
        <v>4</v>
      </c>
      <c r="R309">
        <v>3</v>
      </c>
      <c r="S309">
        <v>4</v>
      </c>
      <c r="T309">
        <v>3</v>
      </c>
      <c r="U309">
        <v>4</v>
      </c>
      <c r="V309">
        <v>2</v>
      </c>
      <c r="W309">
        <v>1</v>
      </c>
      <c r="Y309">
        <v>1</v>
      </c>
      <c r="Z309">
        <v>3</v>
      </c>
      <c r="AA309">
        <v>4</v>
      </c>
      <c r="AB309">
        <v>3</v>
      </c>
      <c r="AC309">
        <v>1</v>
      </c>
      <c r="AD309">
        <v>2</v>
      </c>
      <c r="AE309">
        <v>1</v>
      </c>
      <c r="AG309">
        <v>3</v>
      </c>
      <c r="AH309" t="s">
        <v>564</v>
      </c>
      <c r="AI309" t="s">
        <v>556</v>
      </c>
      <c r="AL309">
        <v>3</v>
      </c>
      <c r="AM309">
        <v>1</v>
      </c>
      <c r="AO309">
        <v>3</v>
      </c>
      <c r="AP309">
        <v>4</v>
      </c>
      <c r="AR309" t="s">
        <v>247</v>
      </c>
      <c r="AS309" s="1">
        <v>39829.41725694444</v>
      </c>
      <c r="AT309" t="s">
        <v>562</v>
      </c>
    </row>
    <row r="310" spans="1:46" ht="12.75">
      <c r="A310">
        <v>313</v>
      </c>
      <c r="C310" t="s">
        <v>617</v>
      </c>
      <c r="E310" t="s">
        <v>609</v>
      </c>
      <c r="F310">
        <v>4</v>
      </c>
      <c r="I310">
        <v>2</v>
      </c>
      <c r="J310">
        <v>3</v>
      </c>
      <c r="K310">
        <v>2</v>
      </c>
      <c r="L310">
        <v>3</v>
      </c>
      <c r="M310">
        <v>3</v>
      </c>
      <c r="O310">
        <v>2</v>
      </c>
      <c r="P310">
        <v>1</v>
      </c>
      <c r="Q310">
        <v>1</v>
      </c>
      <c r="R310">
        <v>1</v>
      </c>
      <c r="S310">
        <v>2</v>
      </c>
      <c r="T310">
        <v>2</v>
      </c>
      <c r="U310">
        <v>2</v>
      </c>
      <c r="V310">
        <v>2</v>
      </c>
      <c r="Y310">
        <v>2</v>
      </c>
      <c r="Z310">
        <v>2</v>
      </c>
      <c r="AA310">
        <v>3</v>
      </c>
      <c r="AB310">
        <v>3</v>
      </c>
      <c r="AC310">
        <v>3</v>
      </c>
      <c r="AD310">
        <v>3</v>
      </c>
      <c r="AE310">
        <v>1</v>
      </c>
      <c r="AH310" t="s">
        <v>556</v>
      </c>
      <c r="AI310" t="s">
        <v>556</v>
      </c>
      <c r="AL310">
        <v>3</v>
      </c>
      <c r="AM310">
        <v>3</v>
      </c>
      <c r="AO310">
        <v>2</v>
      </c>
      <c r="AP310">
        <v>1</v>
      </c>
      <c r="AS310" s="1">
        <v>39829.45525462963</v>
      </c>
      <c r="AT310" t="s">
        <v>248</v>
      </c>
    </row>
    <row r="311" spans="1:46" ht="12.75">
      <c r="A311">
        <v>314</v>
      </c>
      <c r="C311" t="s">
        <v>553</v>
      </c>
      <c r="D311" t="s">
        <v>558</v>
      </c>
      <c r="E311" t="s">
        <v>575</v>
      </c>
      <c r="F311">
        <v>2</v>
      </c>
      <c r="I311">
        <v>3</v>
      </c>
      <c r="J311">
        <v>4</v>
      </c>
      <c r="K311">
        <v>4</v>
      </c>
      <c r="L311">
        <v>2</v>
      </c>
      <c r="M311">
        <v>4</v>
      </c>
      <c r="O311">
        <v>3</v>
      </c>
      <c r="P311">
        <v>4</v>
      </c>
      <c r="Q311">
        <v>3</v>
      </c>
      <c r="R311">
        <v>4</v>
      </c>
      <c r="S311">
        <v>4</v>
      </c>
      <c r="T311">
        <v>5</v>
      </c>
      <c r="U311">
        <v>4</v>
      </c>
      <c r="V311">
        <v>5</v>
      </c>
      <c r="W311">
        <v>5</v>
      </c>
      <c r="Y311">
        <v>4</v>
      </c>
      <c r="Z311">
        <v>4</v>
      </c>
      <c r="AA311">
        <v>4</v>
      </c>
      <c r="AB311">
        <v>5</v>
      </c>
      <c r="AC311">
        <v>5</v>
      </c>
      <c r="AD311">
        <v>5</v>
      </c>
      <c r="AE311">
        <v>4</v>
      </c>
      <c r="AG311">
        <v>2</v>
      </c>
      <c r="AH311" t="s">
        <v>556</v>
      </c>
      <c r="AI311" t="s">
        <v>556</v>
      </c>
      <c r="AL311">
        <v>5</v>
      </c>
      <c r="AM311">
        <v>5</v>
      </c>
      <c r="AO311">
        <v>4</v>
      </c>
      <c r="AP311">
        <v>4</v>
      </c>
      <c r="AS311" s="1">
        <v>39829.48633101852</v>
      </c>
      <c r="AT311" t="s">
        <v>562</v>
      </c>
    </row>
    <row r="312" spans="1:46" ht="12.75">
      <c r="A312">
        <v>315</v>
      </c>
      <c r="C312" t="s">
        <v>553</v>
      </c>
      <c r="E312" t="s">
        <v>566</v>
      </c>
      <c r="F312">
        <v>2</v>
      </c>
      <c r="I312">
        <v>3</v>
      </c>
      <c r="J312">
        <v>3</v>
      </c>
      <c r="K312">
        <v>3</v>
      </c>
      <c r="L312">
        <v>4</v>
      </c>
      <c r="M312">
        <v>3</v>
      </c>
      <c r="O312">
        <v>3</v>
      </c>
      <c r="P312">
        <v>2</v>
      </c>
      <c r="Q312">
        <v>3</v>
      </c>
      <c r="R312">
        <v>3</v>
      </c>
      <c r="S312">
        <v>2</v>
      </c>
      <c r="T312">
        <v>3</v>
      </c>
      <c r="U312">
        <v>3</v>
      </c>
      <c r="V312">
        <v>3</v>
      </c>
      <c r="W312">
        <v>1</v>
      </c>
      <c r="Y312">
        <v>2</v>
      </c>
      <c r="Z312">
        <v>1</v>
      </c>
      <c r="AA312">
        <v>3</v>
      </c>
      <c r="AB312">
        <v>2</v>
      </c>
      <c r="AC312">
        <v>2</v>
      </c>
      <c r="AD312">
        <v>5</v>
      </c>
      <c r="AE312">
        <v>4</v>
      </c>
      <c r="AG312">
        <v>2</v>
      </c>
      <c r="AH312" t="s">
        <v>556</v>
      </c>
      <c r="AI312" t="s">
        <v>556</v>
      </c>
      <c r="AL312">
        <v>3</v>
      </c>
      <c r="AM312">
        <v>2</v>
      </c>
      <c r="AO312">
        <v>3</v>
      </c>
      <c r="AP312">
        <v>2</v>
      </c>
      <c r="AS312" s="1">
        <v>39829.49016203704</v>
      </c>
      <c r="AT312" t="s">
        <v>619</v>
      </c>
    </row>
    <row r="313" spans="1:46" ht="12.75">
      <c r="A313">
        <v>316</v>
      </c>
      <c r="C313" t="s">
        <v>553</v>
      </c>
      <c r="D313" t="s">
        <v>558</v>
      </c>
      <c r="E313" t="s">
        <v>587</v>
      </c>
      <c r="F313">
        <v>1</v>
      </c>
      <c r="I313">
        <v>4</v>
      </c>
      <c r="J313">
        <v>3</v>
      </c>
      <c r="K313">
        <v>4</v>
      </c>
      <c r="L313">
        <v>2</v>
      </c>
      <c r="M313">
        <v>3</v>
      </c>
      <c r="O313">
        <v>3</v>
      </c>
      <c r="P313">
        <v>2</v>
      </c>
      <c r="Q313">
        <v>2</v>
      </c>
      <c r="R313">
        <v>4</v>
      </c>
      <c r="S313">
        <v>3</v>
      </c>
      <c r="T313">
        <v>3</v>
      </c>
      <c r="U313">
        <v>4</v>
      </c>
      <c r="V313">
        <v>1</v>
      </c>
      <c r="W313">
        <v>1</v>
      </c>
      <c r="Y313">
        <v>3</v>
      </c>
      <c r="Z313">
        <v>2</v>
      </c>
      <c r="AA313">
        <v>1</v>
      </c>
      <c r="AB313">
        <v>4</v>
      </c>
      <c r="AC313">
        <v>4</v>
      </c>
      <c r="AD313">
        <v>4</v>
      </c>
      <c r="AE313">
        <v>4</v>
      </c>
      <c r="AG313">
        <v>3</v>
      </c>
      <c r="AH313" t="s">
        <v>556</v>
      </c>
      <c r="AI313" t="s">
        <v>556</v>
      </c>
      <c r="AL313">
        <v>2</v>
      </c>
      <c r="AM313">
        <v>1</v>
      </c>
      <c r="AO313">
        <v>3</v>
      </c>
      <c r="AP313">
        <v>4</v>
      </c>
      <c r="AS313" s="1">
        <v>39829.66442129629</v>
      </c>
      <c r="AT313" t="s">
        <v>619</v>
      </c>
    </row>
    <row r="314" spans="1:46" ht="12.75">
      <c r="A314">
        <v>317</v>
      </c>
      <c r="C314" t="s">
        <v>553</v>
      </c>
      <c r="D314" t="s">
        <v>554</v>
      </c>
      <c r="E314" t="s">
        <v>580</v>
      </c>
      <c r="F314">
        <v>1</v>
      </c>
      <c r="I314">
        <v>2</v>
      </c>
      <c r="J314">
        <v>2</v>
      </c>
      <c r="K314">
        <v>3</v>
      </c>
      <c r="L314">
        <v>4</v>
      </c>
      <c r="M314">
        <v>1</v>
      </c>
      <c r="O314">
        <v>4</v>
      </c>
      <c r="P314">
        <v>5</v>
      </c>
      <c r="Q314">
        <v>5</v>
      </c>
      <c r="R314">
        <v>3</v>
      </c>
      <c r="S314">
        <v>4</v>
      </c>
      <c r="T314">
        <v>5</v>
      </c>
      <c r="U314">
        <v>5</v>
      </c>
      <c r="V314">
        <v>2</v>
      </c>
      <c r="W314">
        <v>3</v>
      </c>
      <c r="Y314">
        <v>3</v>
      </c>
      <c r="Z314">
        <v>4</v>
      </c>
      <c r="AA314">
        <v>5</v>
      </c>
      <c r="AB314">
        <v>5</v>
      </c>
      <c r="AC314">
        <v>5</v>
      </c>
      <c r="AD314">
        <v>5</v>
      </c>
      <c r="AE314">
        <v>5</v>
      </c>
      <c r="AG314">
        <v>1</v>
      </c>
      <c r="AH314" t="s">
        <v>564</v>
      </c>
      <c r="AI314" t="s">
        <v>556</v>
      </c>
      <c r="AL314">
        <v>3</v>
      </c>
      <c r="AM314">
        <v>5</v>
      </c>
      <c r="AO314">
        <v>4</v>
      </c>
      <c r="AP314">
        <v>4</v>
      </c>
      <c r="AR314" s="101" t="s">
        <v>805</v>
      </c>
      <c r="AS314" s="1">
        <v>39829.73375</v>
      </c>
      <c r="AT314" t="s">
        <v>806</v>
      </c>
    </row>
    <row r="315" spans="1:46" ht="12.75">
      <c r="A315">
        <v>318</v>
      </c>
      <c r="I315">
        <v>4</v>
      </c>
      <c r="J315">
        <v>3</v>
      </c>
      <c r="K315">
        <v>4</v>
      </c>
      <c r="L315">
        <v>4</v>
      </c>
      <c r="M315">
        <v>4</v>
      </c>
      <c r="O315">
        <v>4</v>
      </c>
      <c r="Q315">
        <v>5</v>
      </c>
      <c r="R315">
        <v>5</v>
      </c>
      <c r="S315">
        <v>4</v>
      </c>
      <c r="T315">
        <v>3</v>
      </c>
      <c r="U315">
        <v>4</v>
      </c>
      <c r="Y315">
        <v>5</v>
      </c>
      <c r="Z315">
        <v>1</v>
      </c>
      <c r="AA315">
        <v>1</v>
      </c>
      <c r="AC315">
        <v>4</v>
      </c>
      <c r="AD315">
        <v>5</v>
      </c>
      <c r="AH315" t="s">
        <v>564</v>
      </c>
      <c r="AI315" t="s">
        <v>556</v>
      </c>
      <c r="AL315">
        <v>3</v>
      </c>
      <c r="AM315">
        <v>2</v>
      </c>
      <c r="AO315">
        <v>3</v>
      </c>
      <c r="AP315">
        <v>3</v>
      </c>
      <c r="AS315" s="1">
        <v>39829.90283564815</v>
      </c>
      <c r="AT315" t="s">
        <v>807</v>
      </c>
    </row>
    <row r="316" spans="1:46" ht="12.75">
      <c r="A316">
        <v>319</v>
      </c>
      <c r="I316">
        <v>1</v>
      </c>
      <c r="J316">
        <v>3</v>
      </c>
      <c r="K316">
        <v>2</v>
      </c>
      <c r="L316">
        <v>2</v>
      </c>
      <c r="M316">
        <v>2</v>
      </c>
      <c r="O316">
        <v>1</v>
      </c>
      <c r="P316">
        <v>3</v>
      </c>
      <c r="Q316">
        <v>3</v>
      </c>
      <c r="R316">
        <v>3</v>
      </c>
      <c r="S316">
        <v>3</v>
      </c>
      <c r="T316">
        <v>3</v>
      </c>
      <c r="U316">
        <v>3</v>
      </c>
      <c r="V316">
        <v>3</v>
      </c>
      <c r="W316">
        <v>3</v>
      </c>
      <c r="Y316">
        <v>2</v>
      </c>
      <c r="Z316">
        <v>3</v>
      </c>
      <c r="AA316">
        <v>4</v>
      </c>
      <c r="AB316">
        <v>3</v>
      </c>
      <c r="AC316">
        <v>2</v>
      </c>
      <c r="AD316">
        <v>2</v>
      </c>
      <c r="AE316">
        <v>2</v>
      </c>
      <c r="AG316">
        <v>3</v>
      </c>
      <c r="AH316" t="s">
        <v>556</v>
      </c>
      <c r="AI316" t="s">
        <v>556</v>
      </c>
      <c r="AL316">
        <v>3</v>
      </c>
      <c r="AM316">
        <v>3</v>
      </c>
      <c r="AO316">
        <v>1</v>
      </c>
      <c r="AP316">
        <v>3</v>
      </c>
      <c r="AR316" s="101" t="s">
        <v>877</v>
      </c>
      <c r="AS316" s="1">
        <v>39830.50667824074</v>
      </c>
      <c r="AT316" t="s">
        <v>878</v>
      </c>
    </row>
    <row r="317" spans="1:46" ht="12.75">
      <c r="A317">
        <v>320</v>
      </c>
      <c r="C317" t="s">
        <v>553</v>
      </c>
      <c r="D317" t="s">
        <v>574</v>
      </c>
      <c r="E317" t="s">
        <v>624</v>
      </c>
      <c r="F317">
        <v>2</v>
      </c>
      <c r="I317">
        <v>5</v>
      </c>
      <c r="J317">
        <v>5</v>
      </c>
      <c r="K317">
        <v>5</v>
      </c>
      <c r="L317">
        <v>5</v>
      </c>
      <c r="M317">
        <v>5</v>
      </c>
      <c r="O317">
        <v>5</v>
      </c>
      <c r="P317">
        <v>5</v>
      </c>
      <c r="Q317">
        <v>3</v>
      </c>
      <c r="R317">
        <v>5</v>
      </c>
      <c r="S317">
        <v>5</v>
      </c>
      <c r="T317">
        <v>5</v>
      </c>
      <c r="U317">
        <v>5</v>
      </c>
      <c r="V317">
        <v>5</v>
      </c>
      <c r="W317">
        <v>5</v>
      </c>
      <c r="Y317">
        <v>5</v>
      </c>
      <c r="Z317">
        <v>5</v>
      </c>
      <c r="AA317">
        <v>5</v>
      </c>
      <c r="AB317">
        <v>5</v>
      </c>
      <c r="AC317">
        <v>3</v>
      </c>
      <c r="AD317">
        <v>5</v>
      </c>
      <c r="AE317">
        <v>5</v>
      </c>
      <c r="AG317">
        <v>2</v>
      </c>
      <c r="AH317" t="s">
        <v>564</v>
      </c>
      <c r="AI317" t="s">
        <v>564</v>
      </c>
      <c r="AJ317">
        <v>4</v>
      </c>
      <c r="AL317">
        <v>5</v>
      </c>
      <c r="AM317">
        <v>5</v>
      </c>
      <c r="AO317">
        <v>4</v>
      </c>
      <c r="AP317">
        <v>4</v>
      </c>
      <c r="AS317" s="1">
        <v>39830.67822916667</v>
      </c>
      <c r="AT317" t="s">
        <v>879</v>
      </c>
    </row>
    <row r="318" spans="1:46" ht="12.75">
      <c r="A318">
        <v>321</v>
      </c>
      <c r="C318" t="s">
        <v>553</v>
      </c>
      <c r="D318" t="s">
        <v>558</v>
      </c>
      <c r="E318" t="s">
        <v>587</v>
      </c>
      <c r="F318">
        <v>2</v>
      </c>
      <c r="I318">
        <v>3</v>
      </c>
      <c r="J318">
        <v>1</v>
      </c>
      <c r="K318">
        <v>4</v>
      </c>
      <c r="L318">
        <v>1</v>
      </c>
      <c r="M318">
        <v>3</v>
      </c>
      <c r="O318">
        <v>4</v>
      </c>
      <c r="P318">
        <v>4</v>
      </c>
      <c r="Q318">
        <v>4</v>
      </c>
      <c r="R318">
        <v>4</v>
      </c>
      <c r="S318">
        <v>4</v>
      </c>
      <c r="T318">
        <v>4</v>
      </c>
      <c r="U318">
        <v>4</v>
      </c>
      <c r="V318">
        <v>3</v>
      </c>
      <c r="W318">
        <v>3</v>
      </c>
      <c r="Y318">
        <v>4</v>
      </c>
      <c r="Z318">
        <v>4</v>
      </c>
      <c r="AA318">
        <v>5</v>
      </c>
      <c r="AB318">
        <v>4</v>
      </c>
      <c r="AC318">
        <v>4</v>
      </c>
      <c r="AD318">
        <v>4</v>
      </c>
      <c r="AE318">
        <v>4</v>
      </c>
      <c r="AG318">
        <v>3</v>
      </c>
      <c r="AH318" t="s">
        <v>556</v>
      </c>
      <c r="AI318" t="s">
        <v>556</v>
      </c>
      <c r="AL318">
        <v>3</v>
      </c>
      <c r="AM318">
        <v>4</v>
      </c>
      <c r="AO318">
        <v>4</v>
      </c>
      <c r="AP318">
        <v>3</v>
      </c>
      <c r="AR318" s="101" t="s">
        <v>880</v>
      </c>
      <c r="AS318" s="1">
        <v>39830.71665509259</v>
      </c>
      <c r="AT318" t="s">
        <v>881</v>
      </c>
    </row>
    <row r="319" spans="1:46" ht="12.75">
      <c r="A319">
        <v>322</v>
      </c>
      <c r="C319" t="s">
        <v>553</v>
      </c>
      <c r="D319" t="s">
        <v>558</v>
      </c>
      <c r="E319" t="s">
        <v>842</v>
      </c>
      <c r="F319">
        <v>2</v>
      </c>
      <c r="I319">
        <v>5</v>
      </c>
      <c r="J319">
        <v>5</v>
      </c>
      <c r="K319">
        <v>5</v>
      </c>
      <c r="L319">
        <v>5</v>
      </c>
      <c r="M319">
        <v>3</v>
      </c>
      <c r="O319">
        <v>5</v>
      </c>
      <c r="P319">
        <v>4</v>
      </c>
      <c r="Q319">
        <v>3</v>
      </c>
      <c r="R319">
        <v>3</v>
      </c>
      <c r="S319">
        <v>3</v>
      </c>
      <c r="T319">
        <v>5</v>
      </c>
      <c r="U319">
        <v>4</v>
      </c>
      <c r="V319">
        <v>3</v>
      </c>
      <c r="W319">
        <v>3</v>
      </c>
      <c r="Y319">
        <v>4</v>
      </c>
      <c r="Z319">
        <v>5</v>
      </c>
      <c r="AA319">
        <v>4</v>
      </c>
      <c r="AB319">
        <v>5</v>
      </c>
      <c r="AC319">
        <v>5</v>
      </c>
      <c r="AD319">
        <v>5</v>
      </c>
      <c r="AE319">
        <v>3</v>
      </c>
      <c r="AG319">
        <v>5</v>
      </c>
      <c r="AH319" t="s">
        <v>564</v>
      </c>
      <c r="AI319" t="s">
        <v>556</v>
      </c>
      <c r="AL319">
        <v>5</v>
      </c>
      <c r="AM319">
        <v>5</v>
      </c>
      <c r="AO319">
        <v>5</v>
      </c>
      <c r="AP319">
        <v>3</v>
      </c>
      <c r="AS319" s="1">
        <v>39831.53256944445</v>
      </c>
      <c r="AT319" t="s">
        <v>882</v>
      </c>
    </row>
    <row r="320" spans="1:46" ht="12.75">
      <c r="A320">
        <v>323</v>
      </c>
      <c r="I320">
        <v>4</v>
      </c>
      <c r="J320">
        <v>4</v>
      </c>
      <c r="K320">
        <v>3</v>
      </c>
      <c r="L320">
        <v>3</v>
      </c>
      <c r="M320">
        <v>2</v>
      </c>
      <c r="O320">
        <v>3</v>
      </c>
      <c r="P320">
        <v>2</v>
      </c>
      <c r="Q320">
        <v>2</v>
      </c>
      <c r="R320">
        <v>2</v>
      </c>
      <c r="S320">
        <v>3</v>
      </c>
      <c r="T320">
        <v>3</v>
      </c>
      <c r="U320">
        <v>2</v>
      </c>
      <c r="V320">
        <v>3</v>
      </c>
      <c r="W320">
        <v>4</v>
      </c>
      <c r="Y320">
        <v>4</v>
      </c>
      <c r="Z320">
        <v>4</v>
      </c>
      <c r="AA320">
        <v>4</v>
      </c>
      <c r="AB320">
        <v>3</v>
      </c>
      <c r="AC320">
        <v>4</v>
      </c>
      <c r="AD320">
        <v>4</v>
      </c>
      <c r="AE320">
        <v>4</v>
      </c>
      <c r="AG320">
        <v>2</v>
      </c>
      <c r="AH320" t="s">
        <v>556</v>
      </c>
      <c r="AI320" t="s">
        <v>556</v>
      </c>
      <c r="AL320">
        <v>4</v>
      </c>
      <c r="AM320">
        <v>4</v>
      </c>
      <c r="AO320">
        <v>3</v>
      </c>
      <c r="AP320">
        <v>4</v>
      </c>
      <c r="AS320" s="1">
        <v>39831.9590625</v>
      </c>
      <c r="AT320" s="2">
        <v>79148128118</v>
      </c>
    </row>
    <row r="321" spans="1:46" ht="12.75">
      <c r="A321">
        <v>324</v>
      </c>
      <c r="I321">
        <v>5</v>
      </c>
      <c r="J321">
        <v>5</v>
      </c>
      <c r="K321">
        <v>5</v>
      </c>
      <c r="L321">
        <v>4</v>
      </c>
      <c r="M321">
        <v>3</v>
      </c>
      <c r="O321">
        <v>4</v>
      </c>
      <c r="P321">
        <v>4</v>
      </c>
      <c r="Q321">
        <v>4</v>
      </c>
      <c r="R321">
        <v>4</v>
      </c>
      <c r="S321">
        <v>4</v>
      </c>
      <c r="T321">
        <v>4</v>
      </c>
      <c r="U321">
        <v>4</v>
      </c>
      <c r="V321">
        <v>4</v>
      </c>
      <c r="W321">
        <v>4</v>
      </c>
      <c r="Y321">
        <v>3</v>
      </c>
      <c r="Z321">
        <v>5</v>
      </c>
      <c r="AA321">
        <v>5</v>
      </c>
      <c r="AB321">
        <v>5</v>
      </c>
      <c r="AC321">
        <v>5</v>
      </c>
      <c r="AD321">
        <v>5</v>
      </c>
      <c r="AE321">
        <v>3</v>
      </c>
      <c r="AG321">
        <v>3</v>
      </c>
      <c r="AH321" t="s">
        <v>564</v>
      </c>
      <c r="AI321" t="s">
        <v>564</v>
      </c>
      <c r="AJ321">
        <v>3</v>
      </c>
      <c r="AL321">
        <v>4</v>
      </c>
      <c r="AM321">
        <v>4</v>
      </c>
      <c r="AO321">
        <v>4</v>
      </c>
      <c r="AP321">
        <v>3</v>
      </c>
      <c r="AR321" t="s">
        <v>883</v>
      </c>
      <c r="AS321" s="1">
        <v>39831.98197916667</v>
      </c>
      <c r="AT321" t="s">
        <v>884</v>
      </c>
    </row>
    <row r="322" spans="1:46" ht="12.75">
      <c r="A322">
        <v>325</v>
      </c>
      <c r="C322" t="s">
        <v>553</v>
      </c>
      <c r="D322" t="s">
        <v>558</v>
      </c>
      <c r="E322" t="s">
        <v>572</v>
      </c>
      <c r="F322">
        <v>2</v>
      </c>
      <c r="I322">
        <v>3</v>
      </c>
      <c r="J322">
        <v>2</v>
      </c>
      <c r="K322">
        <v>4</v>
      </c>
      <c r="L322">
        <v>4</v>
      </c>
      <c r="M322">
        <v>1</v>
      </c>
      <c r="O322">
        <v>4</v>
      </c>
      <c r="P322">
        <v>4</v>
      </c>
      <c r="Q322">
        <v>4</v>
      </c>
      <c r="R322">
        <v>4</v>
      </c>
      <c r="S322">
        <v>3</v>
      </c>
      <c r="T322">
        <v>3</v>
      </c>
      <c r="Y322">
        <v>4</v>
      </c>
      <c r="Z322">
        <v>4</v>
      </c>
      <c r="AA322">
        <v>4</v>
      </c>
      <c r="AB322">
        <v>4</v>
      </c>
      <c r="AC322">
        <v>4</v>
      </c>
      <c r="AD322">
        <v>4</v>
      </c>
      <c r="AE322">
        <v>4</v>
      </c>
      <c r="AG322">
        <v>2</v>
      </c>
      <c r="AH322" t="s">
        <v>556</v>
      </c>
      <c r="AI322" t="s">
        <v>556</v>
      </c>
      <c r="AL322">
        <v>3</v>
      </c>
      <c r="AM322">
        <v>4</v>
      </c>
      <c r="AO322">
        <v>3</v>
      </c>
      <c r="AP322">
        <v>3</v>
      </c>
      <c r="AS322" s="1">
        <v>39832.39172453704</v>
      </c>
      <c r="AT322" t="s">
        <v>562</v>
      </c>
    </row>
    <row r="323" spans="1:46" ht="12.75">
      <c r="A323">
        <v>326</v>
      </c>
      <c r="C323" t="s">
        <v>553</v>
      </c>
      <c r="D323" t="s">
        <v>558</v>
      </c>
      <c r="E323" t="s">
        <v>653</v>
      </c>
      <c r="F323">
        <v>2</v>
      </c>
      <c r="I323">
        <v>2</v>
      </c>
      <c r="J323">
        <v>3</v>
      </c>
      <c r="K323">
        <v>5</v>
      </c>
      <c r="L323">
        <v>4</v>
      </c>
      <c r="M323">
        <v>4</v>
      </c>
      <c r="O323">
        <v>4</v>
      </c>
      <c r="P323">
        <v>4</v>
      </c>
      <c r="Q323">
        <v>4</v>
      </c>
      <c r="R323">
        <v>4</v>
      </c>
      <c r="S323">
        <v>5</v>
      </c>
      <c r="T323">
        <v>5</v>
      </c>
      <c r="U323">
        <v>3</v>
      </c>
      <c r="V323">
        <v>4</v>
      </c>
      <c r="W323">
        <v>4</v>
      </c>
      <c r="Y323">
        <v>5</v>
      </c>
      <c r="Z323">
        <v>1</v>
      </c>
      <c r="AA323">
        <v>2</v>
      </c>
      <c r="AB323">
        <v>5</v>
      </c>
      <c r="AC323">
        <v>5</v>
      </c>
      <c r="AD323">
        <v>4</v>
      </c>
      <c r="AE323">
        <v>1</v>
      </c>
      <c r="AG323">
        <v>4</v>
      </c>
      <c r="AH323" t="s">
        <v>556</v>
      </c>
      <c r="AI323" t="s">
        <v>556</v>
      </c>
      <c r="AL323">
        <v>4</v>
      </c>
      <c r="AM323">
        <v>4</v>
      </c>
      <c r="AO323">
        <v>4</v>
      </c>
      <c r="AP323">
        <v>3</v>
      </c>
      <c r="AR323" s="101" t="s">
        <v>885</v>
      </c>
      <c r="AS323" s="1">
        <v>39832.45398148148</v>
      </c>
      <c r="AT323" t="s">
        <v>886</v>
      </c>
    </row>
    <row r="324" spans="1:46" ht="12.75">
      <c r="A324">
        <v>327</v>
      </c>
      <c r="C324" t="s">
        <v>553</v>
      </c>
      <c r="D324" t="s">
        <v>574</v>
      </c>
      <c r="E324" t="s">
        <v>581</v>
      </c>
      <c r="F324">
        <v>2</v>
      </c>
      <c r="I324">
        <v>5</v>
      </c>
      <c r="J324">
        <v>3</v>
      </c>
      <c r="K324">
        <v>4</v>
      </c>
      <c r="L324">
        <v>4</v>
      </c>
      <c r="M324">
        <v>4</v>
      </c>
      <c r="O324">
        <v>4</v>
      </c>
      <c r="P324">
        <v>3</v>
      </c>
      <c r="Q324">
        <v>4</v>
      </c>
      <c r="R324">
        <v>4</v>
      </c>
      <c r="S324">
        <v>3</v>
      </c>
      <c r="T324">
        <v>5</v>
      </c>
      <c r="U324">
        <v>4</v>
      </c>
      <c r="V324">
        <v>5</v>
      </c>
      <c r="W324">
        <v>5</v>
      </c>
      <c r="Y324">
        <v>5</v>
      </c>
      <c r="Z324">
        <v>5</v>
      </c>
      <c r="AA324">
        <v>5</v>
      </c>
      <c r="AB324">
        <v>5</v>
      </c>
      <c r="AC324">
        <v>5</v>
      </c>
      <c r="AD324">
        <v>5</v>
      </c>
      <c r="AH324" t="s">
        <v>564</v>
      </c>
      <c r="AI324" t="s">
        <v>556</v>
      </c>
      <c r="AL324">
        <v>5</v>
      </c>
      <c r="AM324">
        <v>5</v>
      </c>
      <c r="AO324">
        <v>4</v>
      </c>
      <c r="AP324">
        <v>2</v>
      </c>
      <c r="AR324" s="101" t="s">
        <v>887</v>
      </c>
      <c r="AS324" s="1">
        <v>39832.46092592592</v>
      </c>
      <c r="AT324" t="s">
        <v>888</v>
      </c>
    </row>
    <row r="325" spans="1:46" ht="12.75">
      <c r="A325">
        <v>328</v>
      </c>
      <c r="D325" t="s">
        <v>554</v>
      </c>
      <c r="E325" t="s">
        <v>575</v>
      </c>
      <c r="F325">
        <v>1</v>
      </c>
      <c r="I325">
        <v>5</v>
      </c>
      <c r="J325">
        <v>5</v>
      </c>
      <c r="K325">
        <v>5</v>
      </c>
      <c r="L325">
        <v>5</v>
      </c>
      <c r="M325">
        <v>5</v>
      </c>
      <c r="O325">
        <v>3</v>
      </c>
      <c r="P325">
        <v>5</v>
      </c>
      <c r="Q325">
        <v>5</v>
      </c>
      <c r="R325">
        <v>5</v>
      </c>
      <c r="S325">
        <v>5</v>
      </c>
      <c r="T325">
        <v>5</v>
      </c>
      <c r="U325">
        <v>5</v>
      </c>
      <c r="V325">
        <v>5</v>
      </c>
      <c r="W325">
        <v>5</v>
      </c>
      <c r="Y325">
        <v>5</v>
      </c>
      <c r="Z325">
        <v>5</v>
      </c>
      <c r="AA325">
        <v>5</v>
      </c>
      <c r="AB325">
        <v>5</v>
      </c>
      <c r="AC325">
        <v>5</v>
      </c>
      <c r="AD325">
        <v>5</v>
      </c>
      <c r="AE325">
        <v>5</v>
      </c>
      <c r="AG325">
        <v>5</v>
      </c>
      <c r="AH325" t="s">
        <v>564</v>
      </c>
      <c r="AI325" t="s">
        <v>564</v>
      </c>
      <c r="AJ325">
        <v>5</v>
      </c>
      <c r="AL325">
        <v>5</v>
      </c>
      <c r="AM325">
        <v>5</v>
      </c>
      <c r="AO325">
        <v>5</v>
      </c>
      <c r="AP325">
        <v>5</v>
      </c>
      <c r="AR325" t="s">
        <v>889</v>
      </c>
      <c r="AS325" s="1">
        <v>39832.6284375</v>
      </c>
      <c r="AT325" t="s">
        <v>890</v>
      </c>
    </row>
    <row r="326" spans="1:46" ht="12.75">
      <c r="A326">
        <v>329</v>
      </c>
      <c r="C326" t="s">
        <v>553</v>
      </c>
      <c r="D326" t="s">
        <v>574</v>
      </c>
      <c r="E326" t="s">
        <v>566</v>
      </c>
      <c r="F326">
        <v>1</v>
      </c>
      <c r="I326">
        <v>4</v>
      </c>
      <c r="J326">
        <v>5</v>
      </c>
      <c r="K326">
        <v>4</v>
      </c>
      <c r="L326">
        <v>4</v>
      </c>
      <c r="M326">
        <v>4</v>
      </c>
      <c r="O326">
        <v>2</v>
      </c>
      <c r="P326">
        <v>1</v>
      </c>
      <c r="Q326">
        <v>1</v>
      </c>
      <c r="R326">
        <v>3</v>
      </c>
      <c r="S326">
        <v>1</v>
      </c>
      <c r="T326">
        <v>3</v>
      </c>
      <c r="U326">
        <v>1</v>
      </c>
      <c r="V326">
        <v>1</v>
      </c>
      <c r="W326">
        <v>2</v>
      </c>
      <c r="Y326">
        <v>5</v>
      </c>
      <c r="Z326">
        <v>3</v>
      </c>
      <c r="AA326">
        <v>3</v>
      </c>
      <c r="AB326">
        <v>5</v>
      </c>
      <c r="AC326">
        <v>4</v>
      </c>
      <c r="AD326">
        <v>2</v>
      </c>
      <c r="AE326">
        <v>1</v>
      </c>
      <c r="AG326">
        <v>1</v>
      </c>
      <c r="AH326" t="s">
        <v>564</v>
      </c>
      <c r="AI326" t="s">
        <v>564</v>
      </c>
      <c r="AJ326">
        <v>1</v>
      </c>
      <c r="AL326">
        <v>3</v>
      </c>
      <c r="AM326">
        <v>4</v>
      </c>
      <c r="AO326">
        <v>2</v>
      </c>
      <c r="AP326">
        <v>3</v>
      </c>
      <c r="AS326" s="1">
        <v>39832.630219907405</v>
      </c>
      <c r="AT326" t="s">
        <v>562</v>
      </c>
    </row>
    <row r="327" spans="1:46" ht="12.75">
      <c r="A327">
        <v>330</v>
      </c>
      <c r="C327" t="s">
        <v>553</v>
      </c>
      <c r="D327" t="s">
        <v>558</v>
      </c>
      <c r="E327" t="s">
        <v>572</v>
      </c>
      <c r="F327">
        <v>2</v>
      </c>
      <c r="I327">
        <v>4</v>
      </c>
      <c r="J327">
        <v>4</v>
      </c>
      <c r="K327">
        <v>5</v>
      </c>
      <c r="L327">
        <v>4</v>
      </c>
      <c r="M327">
        <v>3</v>
      </c>
      <c r="O327">
        <v>4</v>
      </c>
      <c r="P327">
        <v>5</v>
      </c>
      <c r="Q327">
        <v>4</v>
      </c>
      <c r="R327">
        <v>4</v>
      </c>
      <c r="S327">
        <v>5</v>
      </c>
      <c r="T327">
        <v>5</v>
      </c>
      <c r="U327">
        <v>5</v>
      </c>
      <c r="V327">
        <v>3</v>
      </c>
      <c r="W327">
        <v>3</v>
      </c>
      <c r="Y327">
        <v>4</v>
      </c>
      <c r="Z327">
        <v>4</v>
      </c>
      <c r="AA327">
        <v>4</v>
      </c>
      <c r="AB327">
        <v>4</v>
      </c>
      <c r="AC327">
        <v>5</v>
      </c>
      <c r="AD327">
        <v>5</v>
      </c>
      <c r="AE327">
        <v>3</v>
      </c>
      <c r="AG327">
        <v>4</v>
      </c>
      <c r="AH327" t="s">
        <v>556</v>
      </c>
      <c r="AI327" t="s">
        <v>556</v>
      </c>
      <c r="AL327">
        <v>4</v>
      </c>
      <c r="AM327">
        <v>4</v>
      </c>
      <c r="AO327">
        <v>4</v>
      </c>
      <c r="AS327" s="1">
        <v>39832.67532407407</v>
      </c>
      <c r="AT327" t="s">
        <v>891</v>
      </c>
    </row>
    <row r="328" spans="1:46" ht="12.75">
      <c r="A328">
        <v>331</v>
      </c>
      <c r="C328" t="s">
        <v>553</v>
      </c>
      <c r="D328" t="s">
        <v>574</v>
      </c>
      <c r="E328" t="s">
        <v>602</v>
      </c>
      <c r="F328">
        <v>1</v>
      </c>
      <c r="I328">
        <v>2</v>
      </c>
      <c r="J328">
        <v>4</v>
      </c>
      <c r="K328">
        <v>2</v>
      </c>
      <c r="L328">
        <v>1</v>
      </c>
      <c r="M328">
        <v>4</v>
      </c>
      <c r="O328">
        <v>5</v>
      </c>
      <c r="P328">
        <v>5</v>
      </c>
      <c r="Q328">
        <v>5</v>
      </c>
      <c r="R328">
        <v>4</v>
      </c>
      <c r="S328">
        <v>3</v>
      </c>
      <c r="T328">
        <v>3</v>
      </c>
      <c r="U328">
        <v>2</v>
      </c>
      <c r="V328">
        <v>2</v>
      </c>
      <c r="W328">
        <v>2</v>
      </c>
      <c r="Y328">
        <v>4</v>
      </c>
      <c r="Z328">
        <v>4</v>
      </c>
      <c r="AA328">
        <v>4</v>
      </c>
      <c r="AB328">
        <v>4</v>
      </c>
      <c r="AC328">
        <v>4</v>
      </c>
      <c r="AD328">
        <v>5</v>
      </c>
      <c r="AE328">
        <v>4</v>
      </c>
      <c r="AG328">
        <v>4</v>
      </c>
      <c r="AH328" t="s">
        <v>556</v>
      </c>
      <c r="AI328" t="s">
        <v>564</v>
      </c>
      <c r="AJ328">
        <v>4</v>
      </c>
      <c r="AM328">
        <v>3</v>
      </c>
      <c r="AO328">
        <v>3</v>
      </c>
      <c r="AP328">
        <v>3</v>
      </c>
      <c r="AS328" s="1">
        <v>39832.74787037037</v>
      </c>
      <c r="AT328" t="s">
        <v>562</v>
      </c>
    </row>
    <row r="329" spans="1:46" ht="12.75">
      <c r="A329">
        <v>332</v>
      </c>
      <c r="C329" t="s">
        <v>553</v>
      </c>
      <c r="D329" t="s">
        <v>558</v>
      </c>
      <c r="E329" t="s">
        <v>602</v>
      </c>
      <c r="F329">
        <v>2</v>
      </c>
      <c r="I329">
        <v>2</v>
      </c>
      <c r="J329">
        <v>1</v>
      </c>
      <c r="K329">
        <v>2</v>
      </c>
      <c r="L329">
        <v>3</v>
      </c>
      <c r="M329">
        <v>3</v>
      </c>
      <c r="O329">
        <v>3</v>
      </c>
      <c r="P329">
        <v>4</v>
      </c>
      <c r="Q329">
        <v>3</v>
      </c>
      <c r="R329">
        <v>3</v>
      </c>
      <c r="S329">
        <v>3</v>
      </c>
      <c r="T329">
        <v>4</v>
      </c>
      <c r="U329">
        <v>3</v>
      </c>
      <c r="V329">
        <v>3</v>
      </c>
      <c r="W329">
        <v>3</v>
      </c>
      <c r="Y329">
        <v>3</v>
      </c>
      <c r="Z329">
        <v>2</v>
      </c>
      <c r="AA329">
        <v>4</v>
      </c>
      <c r="AB329">
        <v>3</v>
      </c>
      <c r="AC329">
        <v>3</v>
      </c>
      <c r="AD329">
        <v>3</v>
      </c>
      <c r="AE329">
        <v>3</v>
      </c>
      <c r="AG329">
        <v>3</v>
      </c>
      <c r="AH329" t="s">
        <v>556</v>
      </c>
      <c r="AI329" t="s">
        <v>556</v>
      </c>
      <c r="AS329" s="1">
        <v>39832.8227662037</v>
      </c>
      <c r="AT329" t="s">
        <v>619</v>
      </c>
    </row>
    <row r="330" spans="1:46" ht="12.75">
      <c r="A330">
        <v>333</v>
      </c>
      <c r="E330" t="s">
        <v>581</v>
      </c>
      <c r="F330">
        <v>1</v>
      </c>
      <c r="I330">
        <v>1</v>
      </c>
      <c r="J330">
        <v>1</v>
      </c>
      <c r="K330">
        <v>2</v>
      </c>
      <c r="L330">
        <v>1</v>
      </c>
      <c r="M330">
        <v>2</v>
      </c>
      <c r="O330">
        <v>3</v>
      </c>
      <c r="P330">
        <v>4</v>
      </c>
      <c r="Q330">
        <v>3</v>
      </c>
      <c r="R330">
        <v>2</v>
      </c>
      <c r="S330">
        <v>4</v>
      </c>
      <c r="T330">
        <v>3</v>
      </c>
      <c r="U330">
        <v>3</v>
      </c>
      <c r="V330">
        <v>3</v>
      </c>
      <c r="W330">
        <v>3</v>
      </c>
      <c r="Y330">
        <v>4</v>
      </c>
      <c r="Z330">
        <v>3</v>
      </c>
      <c r="AA330">
        <v>3</v>
      </c>
      <c r="AB330">
        <v>3</v>
      </c>
      <c r="AC330">
        <v>3</v>
      </c>
      <c r="AD330">
        <v>2</v>
      </c>
      <c r="AE330">
        <v>1</v>
      </c>
      <c r="AG330">
        <v>3</v>
      </c>
      <c r="AH330" t="s">
        <v>556</v>
      </c>
      <c r="AI330" t="s">
        <v>556</v>
      </c>
      <c r="AL330">
        <v>3</v>
      </c>
      <c r="AM330">
        <v>4</v>
      </c>
      <c r="AO330">
        <v>1</v>
      </c>
      <c r="AP330">
        <v>2</v>
      </c>
      <c r="AR330" s="101" t="s">
        <v>892</v>
      </c>
      <c r="AS330" s="1">
        <v>39832.84585648148</v>
      </c>
      <c r="AT330" t="s">
        <v>893</v>
      </c>
    </row>
    <row r="331" spans="1:46" ht="12.75">
      <c r="A331">
        <v>334</v>
      </c>
      <c r="C331" t="s">
        <v>553</v>
      </c>
      <c r="D331" t="s">
        <v>574</v>
      </c>
      <c r="E331" t="s">
        <v>580</v>
      </c>
      <c r="F331">
        <v>3</v>
      </c>
      <c r="I331">
        <v>5</v>
      </c>
      <c r="J331">
        <v>5</v>
      </c>
      <c r="K331">
        <v>4</v>
      </c>
      <c r="L331">
        <v>3</v>
      </c>
      <c r="M331">
        <v>4</v>
      </c>
      <c r="O331">
        <v>4</v>
      </c>
      <c r="P331">
        <v>4</v>
      </c>
      <c r="R331">
        <v>4</v>
      </c>
      <c r="S331">
        <v>4</v>
      </c>
      <c r="T331">
        <v>5</v>
      </c>
      <c r="U331">
        <v>5</v>
      </c>
      <c r="V331">
        <v>5</v>
      </c>
      <c r="W331">
        <v>5</v>
      </c>
      <c r="Y331">
        <v>5</v>
      </c>
      <c r="Z331">
        <v>4</v>
      </c>
      <c r="AA331">
        <v>4</v>
      </c>
      <c r="AB331">
        <v>5</v>
      </c>
      <c r="AC331">
        <v>4</v>
      </c>
      <c r="AD331">
        <v>5</v>
      </c>
      <c r="AE331">
        <v>4</v>
      </c>
      <c r="AG331">
        <v>4</v>
      </c>
      <c r="AH331" t="s">
        <v>564</v>
      </c>
      <c r="AI331" t="s">
        <v>556</v>
      </c>
      <c r="AL331">
        <v>5</v>
      </c>
      <c r="AM331">
        <v>5</v>
      </c>
      <c r="AO331">
        <v>5</v>
      </c>
      <c r="AP331">
        <v>5</v>
      </c>
      <c r="AR331" s="101" t="s">
        <v>894</v>
      </c>
      <c r="AS331" s="1">
        <v>39832.91320601852</v>
      </c>
      <c r="AT331" t="s">
        <v>895</v>
      </c>
    </row>
    <row r="332" spans="1:46" ht="12.75">
      <c r="A332">
        <v>335</v>
      </c>
      <c r="C332" t="s">
        <v>553</v>
      </c>
      <c r="D332" t="s">
        <v>558</v>
      </c>
      <c r="E332" t="s">
        <v>822</v>
      </c>
      <c r="F332">
        <v>1</v>
      </c>
      <c r="I332">
        <v>5</v>
      </c>
      <c r="J332">
        <v>1</v>
      </c>
      <c r="K332">
        <v>3</v>
      </c>
      <c r="L332">
        <v>3</v>
      </c>
      <c r="M332">
        <v>4</v>
      </c>
      <c r="O332">
        <v>5</v>
      </c>
      <c r="P332">
        <v>5</v>
      </c>
      <c r="Q332">
        <v>5</v>
      </c>
      <c r="S332">
        <v>5</v>
      </c>
      <c r="T332">
        <v>2</v>
      </c>
      <c r="U332">
        <v>3</v>
      </c>
      <c r="V332">
        <v>2</v>
      </c>
      <c r="W332">
        <v>2</v>
      </c>
      <c r="Y332">
        <v>2</v>
      </c>
      <c r="Z332">
        <v>3</v>
      </c>
      <c r="AA332">
        <v>5</v>
      </c>
      <c r="AB332">
        <v>5</v>
      </c>
      <c r="AC332">
        <v>5</v>
      </c>
      <c r="AE332">
        <v>1</v>
      </c>
      <c r="AG332">
        <v>4</v>
      </c>
      <c r="AH332" t="s">
        <v>564</v>
      </c>
      <c r="AI332" t="s">
        <v>564</v>
      </c>
      <c r="AJ332">
        <v>4</v>
      </c>
      <c r="AL332">
        <v>2</v>
      </c>
      <c r="AM332">
        <v>1</v>
      </c>
      <c r="AO332">
        <v>2</v>
      </c>
      <c r="AP332">
        <v>3</v>
      </c>
      <c r="AR332" s="101" t="s">
        <v>896</v>
      </c>
      <c r="AS332" s="1">
        <v>39833.459641203706</v>
      </c>
      <c r="AT332" t="s">
        <v>897</v>
      </c>
    </row>
    <row r="333" spans="1:46" ht="12.75">
      <c r="A333">
        <v>336</v>
      </c>
      <c r="C333" t="s">
        <v>553</v>
      </c>
      <c r="D333" t="s">
        <v>558</v>
      </c>
      <c r="E333" t="s">
        <v>570</v>
      </c>
      <c r="F333">
        <v>1</v>
      </c>
      <c r="I333">
        <v>4</v>
      </c>
      <c r="J333">
        <v>4</v>
      </c>
      <c r="K333">
        <v>3</v>
      </c>
      <c r="L333">
        <v>3</v>
      </c>
      <c r="M333">
        <v>5</v>
      </c>
      <c r="O333">
        <v>4</v>
      </c>
      <c r="P333">
        <v>4</v>
      </c>
      <c r="Q333">
        <v>2</v>
      </c>
      <c r="R333">
        <v>3</v>
      </c>
      <c r="S333">
        <v>3</v>
      </c>
      <c r="T333">
        <v>5</v>
      </c>
      <c r="U333">
        <v>5</v>
      </c>
      <c r="V333">
        <v>4</v>
      </c>
      <c r="W333">
        <v>3</v>
      </c>
      <c r="Y333">
        <v>4</v>
      </c>
      <c r="Z333">
        <v>4</v>
      </c>
      <c r="AA333">
        <v>4</v>
      </c>
      <c r="AB333">
        <v>5</v>
      </c>
      <c r="AC333">
        <v>5</v>
      </c>
      <c r="AD333">
        <v>5</v>
      </c>
      <c r="AE333">
        <v>3</v>
      </c>
      <c r="AG333">
        <v>3</v>
      </c>
      <c r="AH333" t="s">
        <v>564</v>
      </c>
      <c r="AI333" t="s">
        <v>556</v>
      </c>
      <c r="AL333">
        <v>4</v>
      </c>
      <c r="AM333">
        <v>5</v>
      </c>
      <c r="AO333">
        <v>4</v>
      </c>
      <c r="AP333">
        <v>3</v>
      </c>
      <c r="AS333" s="1">
        <v>39833.51509259259</v>
      </c>
      <c r="AT333" t="s">
        <v>562</v>
      </c>
    </row>
    <row r="334" spans="1:46" ht="12.75">
      <c r="A334">
        <v>337</v>
      </c>
      <c r="C334" t="s">
        <v>553</v>
      </c>
      <c r="D334" t="s">
        <v>558</v>
      </c>
      <c r="E334" t="s">
        <v>572</v>
      </c>
      <c r="F334">
        <v>2</v>
      </c>
      <c r="I334">
        <v>1</v>
      </c>
      <c r="J334">
        <v>3</v>
      </c>
      <c r="K334">
        <v>4</v>
      </c>
      <c r="L334">
        <v>3</v>
      </c>
      <c r="M334">
        <v>2</v>
      </c>
      <c r="O334">
        <v>2</v>
      </c>
      <c r="P334">
        <v>5</v>
      </c>
      <c r="Q334">
        <v>4</v>
      </c>
      <c r="R334">
        <v>3</v>
      </c>
      <c r="S334">
        <v>4</v>
      </c>
      <c r="T334">
        <v>3</v>
      </c>
      <c r="U334">
        <v>4</v>
      </c>
      <c r="V334">
        <v>5</v>
      </c>
      <c r="W334">
        <v>1</v>
      </c>
      <c r="Y334">
        <v>4</v>
      </c>
      <c r="Z334">
        <v>1</v>
      </c>
      <c r="AA334">
        <v>2</v>
      </c>
      <c r="AB334">
        <v>2</v>
      </c>
      <c r="AC334">
        <v>1</v>
      </c>
      <c r="AD334">
        <v>4</v>
      </c>
      <c r="AE334">
        <v>2</v>
      </c>
      <c r="AG334">
        <v>1</v>
      </c>
      <c r="AH334" t="s">
        <v>556</v>
      </c>
      <c r="AI334" t="s">
        <v>556</v>
      </c>
      <c r="AL334">
        <v>4</v>
      </c>
      <c r="AM334">
        <v>3</v>
      </c>
      <c r="AO334">
        <v>3</v>
      </c>
      <c r="AP334">
        <v>3</v>
      </c>
      <c r="AS334" s="1">
        <v>39833.52190972222</v>
      </c>
      <c r="AT334" t="s">
        <v>562</v>
      </c>
    </row>
    <row r="335" spans="1:46" ht="12.75">
      <c r="A335">
        <v>338</v>
      </c>
      <c r="C335" t="s">
        <v>553</v>
      </c>
      <c r="D335" t="s">
        <v>558</v>
      </c>
      <c r="E335" t="s">
        <v>572</v>
      </c>
      <c r="F335">
        <v>2</v>
      </c>
      <c r="I335">
        <v>1</v>
      </c>
      <c r="J335">
        <v>3</v>
      </c>
      <c r="K335">
        <v>4</v>
      </c>
      <c r="L335">
        <v>3</v>
      </c>
      <c r="M335">
        <v>2</v>
      </c>
      <c r="O335">
        <v>2</v>
      </c>
      <c r="P335">
        <v>5</v>
      </c>
      <c r="Q335">
        <v>4</v>
      </c>
      <c r="R335">
        <v>3</v>
      </c>
      <c r="S335">
        <v>4</v>
      </c>
      <c r="T335">
        <v>3</v>
      </c>
      <c r="U335">
        <v>4</v>
      </c>
      <c r="V335">
        <v>5</v>
      </c>
      <c r="W335">
        <v>1</v>
      </c>
      <c r="Y335">
        <v>4</v>
      </c>
      <c r="Z335">
        <v>1</v>
      </c>
      <c r="AA335">
        <v>2</v>
      </c>
      <c r="AB335">
        <v>2</v>
      </c>
      <c r="AC335">
        <v>1</v>
      </c>
      <c r="AD335">
        <v>4</v>
      </c>
      <c r="AE335">
        <v>2</v>
      </c>
      <c r="AG335">
        <v>1</v>
      </c>
      <c r="AH335" t="s">
        <v>556</v>
      </c>
      <c r="AI335" t="s">
        <v>556</v>
      </c>
      <c r="AL335">
        <v>4</v>
      </c>
      <c r="AM335">
        <v>3</v>
      </c>
      <c r="AO335">
        <v>3</v>
      </c>
      <c r="AP335">
        <v>3</v>
      </c>
      <c r="AS335" s="1">
        <v>39833.522048611114</v>
      </c>
      <c r="AT335" t="s">
        <v>562</v>
      </c>
    </row>
    <row r="336" spans="1:46" ht="12.75">
      <c r="A336">
        <v>339</v>
      </c>
      <c r="C336" t="s">
        <v>553</v>
      </c>
      <c r="D336" t="s">
        <v>558</v>
      </c>
      <c r="E336" t="s">
        <v>587</v>
      </c>
      <c r="F336">
        <v>1</v>
      </c>
      <c r="I336">
        <v>3</v>
      </c>
      <c r="J336">
        <v>3</v>
      </c>
      <c r="K336">
        <v>4</v>
      </c>
      <c r="L336">
        <v>4</v>
      </c>
      <c r="M336">
        <v>4</v>
      </c>
      <c r="O336">
        <v>3</v>
      </c>
      <c r="P336">
        <v>2</v>
      </c>
      <c r="Q336">
        <v>2</v>
      </c>
      <c r="R336">
        <v>3</v>
      </c>
      <c r="S336">
        <v>2</v>
      </c>
      <c r="T336">
        <v>3</v>
      </c>
      <c r="U336">
        <v>4</v>
      </c>
      <c r="V336">
        <v>3</v>
      </c>
      <c r="W336">
        <v>3</v>
      </c>
      <c r="Y336">
        <v>4</v>
      </c>
      <c r="Z336">
        <v>4</v>
      </c>
      <c r="AA336">
        <v>5</v>
      </c>
      <c r="AB336">
        <v>3</v>
      </c>
      <c r="AC336">
        <v>3</v>
      </c>
      <c r="AD336">
        <v>3</v>
      </c>
      <c r="AE336">
        <v>3</v>
      </c>
      <c r="AI336" t="s">
        <v>556</v>
      </c>
      <c r="AL336">
        <v>2</v>
      </c>
      <c r="AM336">
        <v>2</v>
      </c>
      <c r="AO336">
        <v>2</v>
      </c>
      <c r="AP336">
        <v>4</v>
      </c>
      <c r="AS336" s="1">
        <v>39833.661828703705</v>
      </c>
      <c r="AT336" t="s">
        <v>898</v>
      </c>
    </row>
    <row r="337" spans="1:46" ht="12.75">
      <c r="A337">
        <v>340</v>
      </c>
      <c r="C337" t="s">
        <v>553</v>
      </c>
      <c r="D337" t="s">
        <v>554</v>
      </c>
      <c r="E337" t="s">
        <v>577</v>
      </c>
      <c r="F337">
        <v>2</v>
      </c>
      <c r="I337">
        <v>3</v>
      </c>
      <c r="J337">
        <v>3</v>
      </c>
      <c r="K337">
        <v>2</v>
      </c>
      <c r="L337">
        <v>2</v>
      </c>
      <c r="M337">
        <v>2</v>
      </c>
      <c r="O337">
        <v>2</v>
      </c>
      <c r="P337">
        <v>2</v>
      </c>
      <c r="Q337">
        <v>2</v>
      </c>
      <c r="R337">
        <v>2</v>
      </c>
      <c r="S337">
        <v>2</v>
      </c>
      <c r="T337">
        <v>2</v>
      </c>
      <c r="U337">
        <v>2</v>
      </c>
      <c r="V337">
        <v>2</v>
      </c>
      <c r="W337">
        <v>2</v>
      </c>
      <c r="Y337">
        <v>3</v>
      </c>
      <c r="Z337">
        <v>2</v>
      </c>
      <c r="AA337">
        <v>3</v>
      </c>
      <c r="AB337">
        <v>2</v>
      </c>
      <c r="AC337">
        <v>3</v>
      </c>
      <c r="AD337">
        <v>2</v>
      </c>
      <c r="AE337">
        <v>2</v>
      </c>
      <c r="AG337">
        <v>3</v>
      </c>
      <c r="AH337" t="s">
        <v>556</v>
      </c>
      <c r="AI337" t="s">
        <v>556</v>
      </c>
      <c r="AL337">
        <v>2</v>
      </c>
      <c r="AM337">
        <v>1</v>
      </c>
      <c r="AO337">
        <v>2</v>
      </c>
      <c r="AP337">
        <v>3</v>
      </c>
      <c r="AS337" s="1">
        <v>39833.77444444445</v>
      </c>
      <c r="AT337" t="s">
        <v>249</v>
      </c>
    </row>
    <row r="338" spans="1:46" ht="12.75">
      <c r="A338">
        <v>341</v>
      </c>
      <c r="C338" t="s">
        <v>553</v>
      </c>
      <c r="D338" t="s">
        <v>558</v>
      </c>
      <c r="E338" t="s">
        <v>575</v>
      </c>
      <c r="F338">
        <v>2</v>
      </c>
      <c r="I338">
        <v>3</v>
      </c>
      <c r="J338">
        <v>5</v>
      </c>
      <c r="K338">
        <v>4</v>
      </c>
      <c r="L338">
        <v>4</v>
      </c>
      <c r="M338">
        <v>2</v>
      </c>
      <c r="O338">
        <v>4</v>
      </c>
      <c r="P338">
        <v>5</v>
      </c>
      <c r="S338">
        <v>4</v>
      </c>
      <c r="T338">
        <v>3</v>
      </c>
      <c r="U338">
        <v>4</v>
      </c>
      <c r="Y338">
        <v>4</v>
      </c>
      <c r="Z338">
        <v>2</v>
      </c>
      <c r="AA338">
        <v>2</v>
      </c>
      <c r="AB338">
        <v>5</v>
      </c>
      <c r="AC338">
        <v>2</v>
      </c>
      <c r="AD338">
        <v>5</v>
      </c>
      <c r="AG338">
        <v>4</v>
      </c>
      <c r="AH338" t="s">
        <v>564</v>
      </c>
      <c r="AI338" t="s">
        <v>556</v>
      </c>
      <c r="AL338">
        <v>4</v>
      </c>
      <c r="AM338">
        <v>4</v>
      </c>
      <c r="AO338">
        <v>4</v>
      </c>
      <c r="AP338">
        <v>3</v>
      </c>
      <c r="AS338" s="1">
        <v>39833.794375</v>
      </c>
      <c r="AT338" t="s">
        <v>250</v>
      </c>
    </row>
    <row r="339" spans="1:46" ht="12.75">
      <c r="A339">
        <v>342</v>
      </c>
      <c r="C339" t="s">
        <v>553</v>
      </c>
      <c r="D339" t="s">
        <v>558</v>
      </c>
      <c r="E339" t="s">
        <v>575</v>
      </c>
      <c r="F339">
        <v>2</v>
      </c>
      <c r="AR339" t="s">
        <v>251</v>
      </c>
      <c r="AS339" s="1">
        <v>39833.795648148145</v>
      </c>
      <c r="AT339" t="s">
        <v>250</v>
      </c>
    </row>
    <row r="340" spans="1:46" ht="12.75">
      <c r="A340">
        <v>343</v>
      </c>
      <c r="C340" t="s">
        <v>553</v>
      </c>
      <c r="D340" t="s">
        <v>558</v>
      </c>
      <c r="E340" t="s">
        <v>602</v>
      </c>
      <c r="F340">
        <v>1</v>
      </c>
      <c r="I340">
        <v>1</v>
      </c>
      <c r="J340">
        <v>4</v>
      </c>
      <c r="K340">
        <v>2</v>
      </c>
      <c r="L340">
        <v>1</v>
      </c>
      <c r="M340">
        <v>4</v>
      </c>
      <c r="O340">
        <v>2</v>
      </c>
      <c r="P340">
        <v>3</v>
      </c>
      <c r="Q340">
        <v>3</v>
      </c>
      <c r="R340">
        <v>4</v>
      </c>
      <c r="S340">
        <v>3</v>
      </c>
      <c r="T340">
        <v>4</v>
      </c>
      <c r="U340">
        <v>4</v>
      </c>
      <c r="V340">
        <v>4</v>
      </c>
      <c r="W340">
        <v>3</v>
      </c>
      <c r="Y340">
        <v>4</v>
      </c>
      <c r="Z340">
        <v>2</v>
      </c>
      <c r="AA340">
        <v>5</v>
      </c>
      <c r="AB340">
        <v>4</v>
      </c>
      <c r="AC340">
        <v>4</v>
      </c>
      <c r="AD340">
        <v>4</v>
      </c>
      <c r="AE340">
        <v>4</v>
      </c>
      <c r="AG340">
        <v>3</v>
      </c>
      <c r="AH340" t="s">
        <v>556</v>
      </c>
      <c r="AI340" t="s">
        <v>556</v>
      </c>
      <c r="AL340">
        <v>4</v>
      </c>
      <c r="AM340">
        <v>5</v>
      </c>
      <c r="AO340">
        <v>2</v>
      </c>
      <c r="AR340" t="s">
        <v>252</v>
      </c>
      <c r="AS340" s="1">
        <v>39833.88549768519</v>
      </c>
      <c r="AT340" t="s">
        <v>253</v>
      </c>
    </row>
    <row r="341" spans="1:46" ht="12.75">
      <c r="A341">
        <v>344</v>
      </c>
      <c r="C341" t="s">
        <v>553</v>
      </c>
      <c r="D341" t="s">
        <v>558</v>
      </c>
      <c r="E341" t="s">
        <v>641</v>
      </c>
      <c r="F341">
        <v>1</v>
      </c>
      <c r="I341">
        <v>3</v>
      </c>
      <c r="J341">
        <v>3</v>
      </c>
      <c r="K341">
        <v>4</v>
      </c>
      <c r="L341">
        <v>4</v>
      </c>
      <c r="M341">
        <v>2</v>
      </c>
      <c r="O341">
        <v>3</v>
      </c>
      <c r="P341">
        <v>3</v>
      </c>
      <c r="Q341">
        <v>3</v>
      </c>
      <c r="R341">
        <v>3</v>
      </c>
      <c r="S341">
        <v>3</v>
      </c>
      <c r="T341">
        <v>4</v>
      </c>
      <c r="U341">
        <v>4</v>
      </c>
      <c r="V341">
        <v>3</v>
      </c>
      <c r="W341">
        <v>3</v>
      </c>
      <c r="Y341">
        <v>4</v>
      </c>
      <c r="Z341">
        <v>3</v>
      </c>
      <c r="AA341">
        <v>2</v>
      </c>
      <c r="AB341">
        <v>4</v>
      </c>
      <c r="AC341">
        <v>3</v>
      </c>
      <c r="AD341">
        <v>3</v>
      </c>
      <c r="AE341">
        <v>3</v>
      </c>
      <c r="AG341">
        <v>3</v>
      </c>
      <c r="AH341" t="s">
        <v>564</v>
      </c>
      <c r="AI341" t="s">
        <v>556</v>
      </c>
      <c r="AL341">
        <v>4</v>
      </c>
      <c r="AM341">
        <v>4</v>
      </c>
      <c r="AO341">
        <v>4</v>
      </c>
      <c r="AS341" s="1">
        <v>39833.97027777778</v>
      </c>
      <c r="AT341" t="s">
        <v>254</v>
      </c>
    </row>
    <row r="342" spans="1:46" ht="12.75">
      <c r="A342">
        <v>345</v>
      </c>
      <c r="C342" t="s">
        <v>553</v>
      </c>
      <c r="D342" t="s">
        <v>574</v>
      </c>
      <c r="E342" t="s">
        <v>620</v>
      </c>
      <c r="F342">
        <v>2</v>
      </c>
      <c r="I342">
        <v>2</v>
      </c>
      <c r="J342">
        <v>2</v>
      </c>
      <c r="K342">
        <v>2</v>
      </c>
      <c r="L342">
        <v>2</v>
      </c>
      <c r="M342">
        <v>1</v>
      </c>
      <c r="O342">
        <v>2</v>
      </c>
      <c r="P342">
        <v>3</v>
      </c>
      <c r="Q342">
        <v>1</v>
      </c>
      <c r="R342">
        <v>1</v>
      </c>
      <c r="S342">
        <v>3</v>
      </c>
      <c r="T342">
        <v>2</v>
      </c>
      <c r="U342">
        <v>3</v>
      </c>
      <c r="V342">
        <v>2</v>
      </c>
      <c r="W342">
        <v>2</v>
      </c>
      <c r="Y342">
        <v>1</v>
      </c>
      <c r="Z342">
        <v>1</v>
      </c>
      <c r="AA342">
        <v>2</v>
      </c>
      <c r="AB342">
        <v>2</v>
      </c>
      <c r="AC342">
        <v>1</v>
      </c>
      <c r="AD342">
        <v>2</v>
      </c>
      <c r="AE342">
        <v>2</v>
      </c>
      <c r="AG342">
        <v>1</v>
      </c>
      <c r="AH342" t="s">
        <v>556</v>
      </c>
      <c r="AI342" t="s">
        <v>556</v>
      </c>
      <c r="AL342">
        <v>2</v>
      </c>
      <c r="AM342">
        <v>2</v>
      </c>
      <c r="AO342">
        <v>2</v>
      </c>
      <c r="AP342">
        <v>2</v>
      </c>
      <c r="AR342" t="s">
        <v>255</v>
      </c>
      <c r="AS342" s="1">
        <v>39833.99078703704</v>
      </c>
      <c r="AT342" t="s">
        <v>256</v>
      </c>
    </row>
    <row r="343" spans="1:46" ht="12.75">
      <c r="A343">
        <v>346</v>
      </c>
      <c r="D343" t="s">
        <v>574</v>
      </c>
      <c r="E343" t="s">
        <v>620</v>
      </c>
      <c r="F343">
        <v>1</v>
      </c>
      <c r="I343">
        <v>3</v>
      </c>
      <c r="J343">
        <v>2</v>
      </c>
      <c r="K343">
        <v>3</v>
      </c>
      <c r="L343">
        <v>2</v>
      </c>
      <c r="M343">
        <v>3</v>
      </c>
      <c r="O343">
        <v>2</v>
      </c>
      <c r="P343">
        <v>3</v>
      </c>
      <c r="Q343">
        <v>3</v>
      </c>
      <c r="R343">
        <v>3</v>
      </c>
      <c r="S343">
        <v>3</v>
      </c>
      <c r="T343">
        <v>3</v>
      </c>
      <c r="U343">
        <v>3</v>
      </c>
      <c r="V343">
        <v>2</v>
      </c>
      <c r="W343">
        <v>2</v>
      </c>
      <c r="Y343">
        <v>3</v>
      </c>
      <c r="Z343">
        <v>3</v>
      </c>
      <c r="AA343">
        <v>3</v>
      </c>
      <c r="AB343">
        <v>3</v>
      </c>
      <c r="AC343">
        <v>3</v>
      </c>
      <c r="AD343">
        <v>2</v>
      </c>
      <c r="AE343">
        <v>2</v>
      </c>
      <c r="AG343">
        <v>3</v>
      </c>
      <c r="AH343" t="s">
        <v>556</v>
      </c>
      <c r="AI343" t="s">
        <v>556</v>
      </c>
      <c r="AL343">
        <v>3</v>
      </c>
      <c r="AM343">
        <v>3</v>
      </c>
      <c r="AO343">
        <v>3</v>
      </c>
      <c r="AP343">
        <v>2</v>
      </c>
      <c r="AR343" t="s">
        <v>257</v>
      </c>
      <c r="AS343" s="1">
        <v>39834.46341435185</v>
      </c>
      <c r="AT343" t="s">
        <v>258</v>
      </c>
    </row>
    <row r="344" spans="1:46" ht="12.75">
      <c r="A344">
        <v>347</v>
      </c>
      <c r="C344" t="s">
        <v>553</v>
      </c>
      <c r="D344" t="s">
        <v>554</v>
      </c>
      <c r="E344" t="s">
        <v>566</v>
      </c>
      <c r="F344">
        <v>2</v>
      </c>
      <c r="I344">
        <v>4</v>
      </c>
      <c r="J344">
        <v>4</v>
      </c>
      <c r="K344">
        <v>3</v>
      </c>
      <c r="L344">
        <v>3</v>
      </c>
      <c r="M344">
        <v>3</v>
      </c>
      <c r="O344">
        <v>4</v>
      </c>
      <c r="P344">
        <v>4</v>
      </c>
      <c r="Q344">
        <v>2</v>
      </c>
      <c r="R344">
        <v>4</v>
      </c>
      <c r="S344">
        <v>3</v>
      </c>
      <c r="T344">
        <v>2</v>
      </c>
      <c r="U344">
        <v>3</v>
      </c>
      <c r="V344">
        <v>1</v>
      </c>
      <c r="W344">
        <v>1</v>
      </c>
      <c r="Y344">
        <v>2</v>
      </c>
      <c r="Z344">
        <v>2</v>
      </c>
      <c r="AA344">
        <v>2</v>
      </c>
      <c r="AB344">
        <v>5</v>
      </c>
      <c r="AC344">
        <v>5</v>
      </c>
      <c r="AD344">
        <v>3</v>
      </c>
      <c r="AE344">
        <v>3</v>
      </c>
      <c r="AG344">
        <v>1</v>
      </c>
      <c r="AH344" t="s">
        <v>556</v>
      </c>
      <c r="AI344" t="s">
        <v>556</v>
      </c>
      <c r="AJ344">
        <v>3</v>
      </c>
      <c r="AL344">
        <v>3</v>
      </c>
      <c r="AM344">
        <v>3</v>
      </c>
      <c r="AO344">
        <v>3</v>
      </c>
      <c r="AP344">
        <v>3</v>
      </c>
      <c r="AS344" s="1">
        <v>39834.536527777775</v>
      </c>
      <c r="AT344" t="s">
        <v>619</v>
      </c>
    </row>
    <row r="345" spans="1:46" ht="12.75">
      <c r="A345">
        <v>348</v>
      </c>
      <c r="C345" t="s">
        <v>553</v>
      </c>
      <c r="D345" t="s">
        <v>554</v>
      </c>
      <c r="E345" t="s">
        <v>580</v>
      </c>
      <c r="F345">
        <v>2</v>
      </c>
      <c r="I345">
        <v>4</v>
      </c>
      <c r="J345">
        <v>4</v>
      </c>
      <c r="K345">
        <v>2</v>
      </c>
      <c r="L345">
        <v>3</v>
      </c>
      <c r="M345">
        <v>3</v>
      </c>
      <c r="O345">
        <v>3</v>
      </c>
      <c r="P345">
        <v>4</v>
      </c>
      <c r="Q345">
        <v>3</v>
      </c>
      <c r="R345">
        <v>2</v>
      </c>
      <c r="S345">
        <v>2</v>
      </c>
      <c r="T345">
        <v>3</v>
      </c>
      <c r="U345">
        <v>4</v>
      </c>
      <c r="V345">
        <v>4</v>
      </c>
      <c r="W345">
        <v>4</v>
      </c>
      <c r="Y345">
        <v>4</v>
      </c>
      <c r="Z345">
        <v>4</v>
      </c>
      <c r="AA345">
        <v>4</v>
      </c>
      <c r="AB345">
        <v>4</v>
      </c>
      <c r="AC345">
        <v>4</v>
      </c>
      <c r="AD345">
        <v>4</v>
      </c>
      <c r="AE345">
        <v>2</v>
      </c>
      <c r="AG345">
        <v>3</v>
      </c>
      <c r="AH345" t="s">
        <v>564</v>
      </c>
      <c r="AI345" t="s">
        <v>564</v>
      </c>
      <c r="AJ345">
        <v>4</v>
      </c>
      <c r="AL345">
        <v>4</v>
      </c>
      <c r="AM345">
        <v>3</v>
      </c>
      <c r="AO345">
        <v>4</v>
      </c>
      <c r="AP345">
        <v>4</v>
      </c>
      <c r="AS345" s="1">
        <v>39834.541238425925</v>
      </c>
      <c r="AT345" t="s">
        <v>259</v>
      </c>
    </row>
    <row r="346" spans="1:46" ht="12.75">
      <c r="A346">
        <v>349</v>
      </c>
      <c r="I346">
        <v>4</v>
      </c>
      <c r="J346">
        <v>4</v>
      </c>
      <c r="K346">
        <v>5</v>
      </c>
      <c r="L346">
        <v>4</v>
      </c>
      <c r="M346">
        <v>4</v>
      </c>
      <c r="O346">
        <v>5</v>
      </c>
      <c r="P346">
        <v>4</v>
      </c>
      <c r="Q346">
        <v>4</v>
      </c>
      <c r="R346">
        <v>3</v>
      </c>
      <c r="S346">
        <v>4</v>
      </c>
      <c r="T346">
        <v>4</v>
      </c>
      <c r="U346">
        <v>5</v>
      </c>
      <c r="Y346">
        <v>5</v>
      </c>
      <c r="Z346">
        <v>5</v>
      </c>
      <c r="AA346">
        <v>5</v>
      </c>
      <c r="AB346">
        <v>5</v>
      </c>
      <c r="AC346">
        <v>4</v>
      </c>
      <c r="AD346">
        <v>5</v>
      </c>
      <c r="AE346">
        <v>5</v>
      </c>
      <c r="AG346">
        <v>4</v>
      </c>
      <c r="AH346" t="s">
        <v>556</v>
      </c>
      <c r="AI346" t="s">
        <v>556</v>
      </c>
      <c r="AL346">
        <v>3</v>
      </c>
      <c r="AM346">
        <v>4</v>
      </c>
      <c r="AO346">
        <v>4</v>
      </c>
      <c r="AP346">
        <v>4</v>
      </c>
      <c r="AS346" s="1">
        <v>39834.561435185184</v>
      </c>
      <c r="AT346" t="s">
        <v>562</v>
      </c>
    </row>
    <row r="347" spans="1:46" ht="12.75">
      <c r="A347">
        <v>350</v>
      </c>
      <c r="C347" t="s">
        <v>553</v>
      </c>
      <c r="D347" t="s">
        <v>558</v>
      </c>
      <c r="E347" t="s">
        <v>646</v>
      </c>
      <c r="F347">
        <v>1</v>
      </c>
      <c r="I347">
        <v>5</v>
      </c>
      <c r="J347">
        <v>5</v>
      </c>
      <c r="K347">
        <v>5</v>
      </c>
      <c r="L347">
        <v>3</v>
      </c>
      <c r="M347">
        <v>5</v>
      </c>
      <c r="O347">
        <v>5</v>
      </c>
      <c r="P347">
        <v>4</v>
      </c>
      <c r="Q347">
        <v>4</v>
      </c>
      <c r="R347">
        <v>4</v>
      </c>
      <c r="S347">
        <v>4</v>
      </c>
      <c r="T347">
        <v>4</v>
      </c>
      <c r="U347">
        <v>4</v>
      </c>
      <c r="V347">
        <v>4</v>
      </c>
      <c r="W347">
        <v>4</v>
      </c>
      <c r="Y347">
        <v>5</v>
      </c>
      <c r="Z347">
        <v>4</v>
      </c>
      <c r="AA347">
        <v>5</v>
      </c>
      <c r="AB347">
        <v>4</v>
      </c>
      <c r="AC347">
        <v>4</v>
      </c>
      <c r="AD347">
        <v>4</v>
      </c>
      <c r="AE347">
        <v>4</v>
      </c>
      <c r="AG347">
        <v>3</v>
      </c>
      <c r="AH347" t="s">
        <v>564</v>
      </c>
      <c r="AI347" t="s">
        <v>556</v>
      </c>
      <c r="AJ347">
        <v>3</v>
      </c>
      <c r="AL347">
        <v>4</v>
      </c>
      <c r="AM347">
        <v>4</v>
      </c>
      <c r="AO347">
        <v>4</v>
      </c>
      <c r="AP347">
        <v>4</v>
      </c>
      <c r="AR347" t="s">
        <v>260</v>
      </c>
      <c r="AS347" s="1">
        <v>39834.57671296296</v>
      </c>
      <c r="AT347" t="s">
        <v>557</v>
      </c>
    </row>
    <row r="348" spans="1:46" ht="12.75">
      <c r="A348">
        <v>351</v>
      </c>
      <c r="C348" t="s">
        <v>553</v>
      </c>
      <c r="D348" t="s">
        <v>574</v>
      </c>
      <c r="E348" t="s">
        <v>581</v>
      </c>
      <c r="F348">
        <v>2</v>
      </c>
      <c r="I348">
        <v>1</v>
      </c>
      <c r="J348">
        <v>2</v>
      </c>
      <c r="K348">
        <v>3</v>
      </c>
      <c r="L348">
        <v>4</v>
      </c>
      <c r="M348">
        <v>4</v>
      </c>
      <c r="O348">
        <v>4</v>
      </c>
      <c r="P348">
        <v>5</v>
      </c>
      <c r="Q348">
        <v>4</v>
      </c>
      <c r="R348">
        <v>4</v>
      </c>
      <c r="S348">
        <v>5</v>
      </c>
      <c r="T348">
        <v>5</v>
      </c>
      <c r="U348">
        <v>3</v>
      </c>
      <c r="V348">
        <v>3</v>
      </c>
      <c r="W348">
        <v>3</v>
      </c>
      <c r="Y348">
        <v>5</v>
      </c>
      <c r="Z348">
        <v>4</v>
      </c>
      <c r="AA348">
        <v>4</v>
      </c>
      <c r="AB348">
        <v>5</v>
      </c>
      <c r="AC348">
        <v>5</v>
      </c>
      <c r="AD348">
        <v>5</v>
      </c>
      <c r="AE348">
        <v>4</v>
      </c>
      <c r="AG348">
        <v>4</v>
      </c>
      <c r="AH348" t="s">
        <v>564</v>
      </c>
      <c r="AI348" t="s">
        <v>556</v>
      </c>
      <c r="AL348">
        <v>5</v>
      </c>
      <c r="AM348">
        <v>5</v>
      </c>
      <c r="AO348">
        <v>4</v>
      </c>
      <c r="AP348">
        <v>3</v>
      </c>
      <c r="AS348" s="1">
        <v>39834.59462962963</v>
      </c>
      <c r="AT348" t="s">
        <v>619</v>
      </c>
    </row>
    <row r="349" spans="1:46" ht="12.75">
      <c r="A349">
        <v>352</v>
      </c>
      <c r="C349" t="s">
        <v>553</v>
      </c>
      <c r="D349" t="s">
        <v>558</v>
      </c>
      <c r="E349" t="s">
        <v>606</v>
      </c>
      <c r="F349">
        <v>2</v>
      </c>
      <c r="I349">
        <v>3</v>
      </c>
      <c r="J349">
        <v>1</v>
      </c>
      <c r="K349">
        <v>1</v>
      </c>
      <c r="L349">
        <v>3</v>
      </c>
      <c r="M349">
        <v>1</v>
      </c>
      <c r="O349">
        <v>4</v>
      </c>
      <c r="P349">
        <v>4</v>
      </c>
      <c r="Q349">
        <v>3</v>
      </c>
      <c r="R349">
        <v>3</v>
      </c>
      <c r="S349">
        <v>3</v>
      </c>
      <c r="T349">
        <v>5</v>
      </c>
      <c r="U349">
        <v>4</v>
      </c>
      <c r="V349">
        <v>5</v>
      </c>
      <c r="W349">
        <v>3</v>
      </c>
      <c r="Y349">
        <v>5</v>
      </c>
      <c r="Z349">
        <v>2</v>
      </c>
      <c r="AA349">
        <v>5</v>
      </c>
      <c r="AB349">
        <v>5</v>
      </c>
      <c r="AC349">
        <v>3</v>
      </c>
      <c r="AD349">
        <v>4</v>
      </c>
      <c r="AE349">
        <v>3</v>
      </c>
      <c r="AG349">
        <v>2</v>
      </c>
      <c r="AH349" t="s">
        <v>556</v>
      </c>
      <c r="AI349" t="s">
        <v>556</v>
      </c>
      <c r="AL349">
        <v>5</v>
      </c>
      <c r="AM349">
        <v>4</v>
      </c>
      <c r="AO349">
        <v>3</v>
      </c>
      <c r="AP349">
        <v>3</v>
      </c>
      <c r="AS349" s="1">
        <v>39834.59579861111</v>
      </c>
      <c r="AT349" t="s">
        <v>261</v>
      </c>
    </row>
    <row r="350" spans="1:46" ht="12.75">
      <c r="A350">
        <v>353</v>
      </c>
      <c r="C350" t="s">
        <v>553</v>
      </c>
      <c r="D350" t="s">
        <v>574</v>
      </c>
      <c r="E350" t="s">
        <v>620</v>
      </c>
      <c r="F350">
        <v>1</v>
      </c>
      <c r="I350">
        <v>3</v>
      </c>
      <c r="J350">
        <v>1</v>
      </c>
      <c r="K350">
        <v>1</v>
      </c>
      <c r="L350">
        <v>3</v>
      </c>
      <c r="M350">
        <v>3</v>
      </c>
      <c r="O350">
        <v>4</v>
      </c>
      <c r="P350">
        <v>3</v>
      </c>
      <c r="Q350">
        <v>1</v>
      </c>
      <c r="R350">
        <v>2</v>
      </c>
      <c r="S350">
        <v>3</v>
      </c>
      <c r="T350">
        <v>3</v>
      </c>
      <c r="U350">
        <v>2</v>
      </c>
      <c r="V350">
        <v>2</v>
      </c>
      <c r="W350">
        <v>2</v>
      </c>
      <c r="Y350">
        <v>2</v>
      </c>
      <c r="Z350">
        <v>3</v>
      </c>
      <c r="AA350">
        <v>3</v>
      </c>
      <c r="AB350">
        <v>3</v>
      </c>
      <c r="AC350">
        <v>2</v>
      </c>
      <c r="AD350">
        <v>4</v>
      </c>
      <c r="AE350">
        <v>3</v>
      </c>
      <c r="AG350">
        <v>2</v>
      </c>
      <c r="AH350" t="s">
        <v>556</v>
      </c>
      <c r="AI350" t="s">
        <v>556</v>
      </c>
      <c r="AL350">
        <v>2</v>
      </c>
      <c r="AM350">
        <v>3</v>
      </c>
      <c r="AO350">
        <v>3</v>
      </c>
      <c r="AP350">
        <v>3</v>
      </c>
      <c r="AS350" s="1">
        <v>39834.620416666665</v>
      </c>
      <c r="AT350" t="s">
        <v>262</v>
      </c>
    </row>
    <row r="351" spans="1:46" ht="12.75">
      <c r="A351">
        <v>354</v>
      </c>
      <c r="C351" t="s">
        <v>553</v>
      </c>
      <c r="D351" t="s">
        <v>574</v>
      </c>
      <c r="E351" t="s">
        <v>563</v>
      </c>
      <c r="F351">
        <v>1</v>
      </c>
      <c r="I351">
        <v>1</v>
      </c>
      <c r="J351">
        <v>2</v>
      </c>
      <c r="K351">
        <v>5</v>
      </c>
      <c r="L351">
        <v>1</v>
      </c>
      <c r="M351">
        <v>5</v>
      </c>
      <c r="O351">
        <v>5</v>
      </c>
      <c r="P351">
        <v>5</v>
      </c>
      <c r="Q351">
        <v>5</v>
      </c>
      <c r="R351">
        <v>5</v>
      </c>
      <c r="S351">
        <v>5</v>
      </c>
      <c r="T351">
        <v>5</v>
      </c>
      <c r="U351">
        <v>5</v>
      </c>
      <c r="V351">
        <v>5</v>
      </c>
      <c r="W351">
        <v>4</v>
      </c>
      <c r="Y351">
        <v>5</v>
      </c>
      <c r="Z351">
        <v>4</v>
      </c>
      <c r="AA351">
        <v>5</v>
      </c>
      <c r="AB351">
        <v>5</v>
      </c>
      <c r="AC351">
        <v>5</v>
      </c>
      <c r="AD351">
        <v>5</v>
      </c>
      <c r="AE351">
        <v>5</v>
      </c>
      <c r="AG351">
        <v>2</v>
      </c>
      <c r="AH351" t="s">
        <v>556</v>
      </c>
      <c r="AI351" t="s">
        <v>556</v>
      </c>
      <c r="AL351">
        <v>5</v>
      </c>
      <c r="AM351">
        <v>5</v>
      </c>
      <c r="AO351">
        <v>3</v>
      </c>
      <c r="AP351">
        <v>2</v>
      </c>
      <c r="AR351" s="101" t="s">
        <v>263</v>
      </c>
      <c r="AS351" s="1">
        <v>39834.64255787037</v>
      </c>
      <c r="AT351" t="s">
        <v>562</v>
      </c>
    </row>
    <row r="352" spans="1:46" ht="12.75">
      <c r="A352">
        <v>355</v>
      </c>
      <c r="C352" t="s">
        <v>553</v>
      </c>
      <c r="D352" t="s">
        <v>558</v>
      </c>
      <c r="E352" t="s">
        <v>641</v>
      </c>
      <c r="F352">
        <v>2</v>
      </c>
      <c r="I352">
        <v>3</v>
      </c>
      <c r="J352">
        <v>3</v>
      </c>
      <c r="K352">
        <v>2</v>
      </c>
      <c r="L352">
        <v>2</v>
      </c>
      <c r="M352">
        <v>1</v>
      </c>
      <c r="O352">
        <v>4</v>
      </c>
      <c r="P352">
        <v>4</v>
      </c>
      <c r="Q352">
        <v>3</v>
      </c>
      <c r="R352">
        <v>3</v>
      </c>
      <c r="S352">
        <v>2</v>
      </c>
      <c r="T352">
        <v>1</v>
      </c>
      <c r="U352">
        <v>3</v>
      </c>
      <c r="V352">
        <v>1</v>
      </c>
      <c r="W352">
        <v>1</v>
      </c>
      <c r="Y352">
        <v>1</v>
      </c>
      <c r="Z352">
        <v>2</v>
      </c>
      <c r="AA352">
        <v>2</v>
      </c>
      <c r="AB352">
        <v>5</v>
      </c>
      <c r="AC352">
        <v>1</v>
      </c>
      <c r="AD352">
        <v>3</v>
      </c>
      <c r="AE352">
        <v>1</v>
      </c>
      <c r="AH352" t="s">
        <v>564</v>
      </c>
      <c r="AI352" t="s">
        <v>556</v>
      </c>
      <c r="AL352">
        <v>1</v>
      </c>
      <c r="AM352">
        <v>2</v>
      </c>
      <c r="AO352">
        <v>3</v>
      </c>
      <c r="AP352">
        <v>4</v>
      </c>
      <c r="AR352" t="s">
        <v>264</v>
      </c>
      <c r="AS352" s="1">
        <v>39834.64818287037</v>
      </c>
      <c r="AT352" t="s">
        <v>619</v>
      </c>
    </row>
    <row r="353" spans="1:46" ht="12.75">
      <c r="A353">
        <v>356</v>
      </c>
      <c r="C353" t="s">
        <v>553</v>
      </c>
      <c r="D353" t="s">
        <v>558</v>
      </c>
      <c r="E353" t="s">
        <v>624</v>
      </c>
      <c r="F353">
        <v>2</v>
      </c>
      <c r="I353">
        <v>4</v>
      </c>
      <c r="J353">
        <v>3</v>
      </c>
      <c r="K353">
        <v>3</v>
      </c>
      <c r="L353">
        <v>2</v>
      </c>
      <c r="M353">
        <v>3</v>
      </c>
      <c r="O353">
        <v>5</v>
      </c>
      <c r="P353">
        <v>4</v>
      </c>
      <c r="Q353">
        <v>2</v>
      </c>
      <c r="R353">
        <v>3</v>
      </c>
      <c r="S353">
        <v>3</v>
      </c>
      <c r="T353">
        <v>3</v>
      </c>
      <c r="U353">
        <v>3</v>
      </c>
      <c r="V353">
        <v>3</v>
      </c>
      <c r="W353">
        <v>3</v>
      </c>
      <c r="Y353">
        <v>4</v>
      </c>
      <c r="Z353">
        <v>3</v>
      </c>
      <c r="AA353">
        <v>5</v>
      </c>
      <c r="AB353">
        <v>5</v>
      </c>
      <c r="AC353">
        <v>3</v>
      </c>
      <c r="AD353">
        <v>2</v>
      </c>
      <c r="AE353">
        <v>2</v>
      </c>
      <c r="AG353">
        <v>4</v>
      </c>
      <c r="AH353" t="s">
        <v>556</v>
      </c>
      <c r="AI353" t="s">
        <v>556</v>
      </c>
      <c r="AL353">
        <v>3</v>
      </c>
      <c r="AM353">
        <v>3</v>
      </c>
      <c r="AO353">
        <v>3</v>
      </c>
      <c r="AP353">
        <v>4</v>
      </c>
      <c r="AS353" s="1">
        <v>39834.72614583333</v>
      </c>
      <c r="AT353" t="s">
        <v>562</v>
      </c>
    </row>
    <row r="354" spans="1:46" ht="12.75">
      <c r="A354">
        <v>357</v>
      </c>
      <c r="I354">
        <v>1</v>
      </c>
      <c r="J354">
        <v>2</v>
      </c>
      <c r="K354">
        <v>1</v>
      </c>
      <c r="L354">
        <v>1</v>
      </c>
      <c r="M354">
        <v>1</v>
      </c>
      <c r="O354">
        <v>1</v>
      </c>
      <c r="P354">
        <v>5</v>
      </c>
      <c r="Q354">
        <v>1</v>
      </c>
      <c r="R354">
        <v>1</v>
      </c>
      <c r="S354">
        <v>1</v>
      </c>
      <c r="T354">
        <v>1</v>
      </c>
      <c r="U354">
        <v>1</v>
      </c>
      <c r="V354">
        <v>1</v>
      </c>
      <c r="W354">
        <v>1</v>
      </c>
      <c r="Y354">
        <v>3</v>
      </c>
      <c r="Z354">
        <v>1</v>
      </c>
      <c r="AA354">
        <v>1</v>
      </c>
      <c r="AB354">
        <v>1</v>
      </c>
      <c r="AC354">
        <v>1</v>
      </c>
      <c r="AD354">
        <v>1</v>
      </c>
      <c r="AE354">
        <v>1</v>
      </c>
      <c r="AG354">
        <v>2</v>
      </c>
      <c r="AH354" t="s">
        <v>556</v>
      </c>
      <c r="AI354" t="s">
        <v>556</v>
      </c>
      <c r="AL354">
        <v>1</v>
      </c>
      <c r="AM354">
        <v>1</v>
      </c>
      <c r="AO354">
        <v>1</v>
      </c>
      <c r="AP354">
        <v>1</v>
      </c>
      <c r="AR354" s="101" t="s">
        <v>265</v>
      </c>
      <c r="AS354" s="1">
        <v>39834.75193287037</v>
      </c>
      <c r="AT354" t="s">
        <v>619</v>
      </c>
    </row>
    <row r="355" spans="1:46" ht="12.75">
      <c r="A355">
        <v>358</v>
      </c>
      <c r="C355" t="s">
        <v>553</v>
      </c>
      <c r="D355" t="s">
        <v>558</v>
      </c>
      <c r="E355" t="s">
        <v>602</v>
      </c>
      <c r="F355">
        <v>1</v>
      </c>
      <c r="I355">
        <v>1</v>
      </c>
      <c r="J355">
        <v>1</v>
      </c>
      <c r="K355">
        <v>1</v>
      </c>
      <c r="L355">
        <v>1</v>
      </c>
      <c r="M355">
        <v>1</v>
      </c>
      <c r="O355">
        <v>2</v>
      </c>
      <c r="P355">
        <v>5</v>
      </c>
      <c r="Q355">
        <v>3</v>
      </c>
      <c r="R355">
        <v>2</v>
      </c>
      <c r="S355">
        <v>4</v>
      </c>
      <c r="T355">
        <v>3</v>
      </c>
      <c r="U355">
        <v>2</v>
      </c>
      <c r="V355">
        <v>4</v>
      </c>
      <c r="W355">
        <v>4</v>
      </c>
      <c r="Y355">
        <v>5</v>
      </c>
      <c r="Z355">
        <v>1</v>
      </c>
      <c r="AA355">
        <v>5</v>
      </c>
      <c r="AB355">
        <v>5</v>
      </c>
      <c r="AC355">
        <v>1</v>
      </c>
      <c r="AD355">
        <v>5</v>
      </c>
      <c r="AE355">
        <v>3</v>
      </c>
      <c r="AG355">
        <v>4</v>
      </c>
      <c r="AH355" t="s">
        <v>556</v>
      </c>
      <c r="AI355" t="s">
        <v>556</v>
      </c>
      <c r="AL355">
        <v>2</v>
      </c>
      <c r="AM355">
        <v>1</v>
      </c>
      <c r="AO355">
        <v>1</v>
      </c>
      <c r="AR355" s="101" t="s">
        <v>266</v>
      </c>
      <c r="AS355" s="1">
        <v>39834.772141203706</v>
      </c>
      <c r="AT355" t="s">
        <v>267</v>
      </c>
    </row>
    <row r="356" spans="1:46" ht="12.75">
      <c r="A356">
        <v>359</v>
      </c>
      <c r="C356" t="s">
        <v>553</v>
      </c>
      <c r="D356" t="s">
        <v>574</v>
      </c>
      <c r="E356" t="s">
        <v>566</v>
      </c>
      <c r="F356">
        <v>4</v>
      </c>
      <c r="I356">
        <v>3</v>
      </c>
      <c r="J356">
        <v>4</v>
      </c>
      <c r="K356">
        <v>4</v>
      </c>
      <c r="L356">
        <v>4</v>
      </c>
      <c r="M356">
        <v>5</v>
      </c>
      <c r="O356">
        <v>4</v>
      </c>
      <c r="P356">
        <v>4</v>
      </c>
      <c r="Q356">
        <v>4</v>
      </c>
      <c r="R356">
        <v>4</v>
      </c>
      <c r="S356">
        <v>4</v>
      </c>
      <c r="T356">
        <v>5</v>
      </c>
      <c r="U356">
        <v>4</v>
      </c>
      <c r="V356">
        <v>4</v>
      </c>
      <c r="W356">
        <v>4</v>
      </c>
      <c r="Y356">
        <v>5</v>
      </c>
      <c r="Z356">
        <v>3</v>
      </c>
      <c r="AA356">
        <v>4</v>
      </c>
      <c r="AB356">
        <v>5</v>
      </c>
      <c r="AC356">
        <v>4</v>
      </c>
      <c r="AD356">
        <v>4</v>
      </c>
      <c r="AE356">
        <v>4</v>
      </c>
      <c r="AG356">
        <v>3</v>
      </c>
      <c r="AH356" t="s">
        <v>556</v>
      </c>
      <c r="AI356" t="s">
        <v>556</v>
      </c>
      <c r="AL356">
        <v>5</v>
      </c>
      <c r="AM356">
        <v>5</v>
      </c>
      <c r="AO356">
        <v>4</v>
      </c>
      <c r="AP356">
        <v>4</v>
      </c>
      <c r="AS356" s="1">
        <v>39834.81657407407</v>
      </c>
      <c r="AT356" t="s">
        <v>562</v>
      </c>
    </row>
    <row r="357" spans="1:46" ht="12.75">
      <c r="A357">
        <v>360</v>
      </c>
      <c r="C357" t="s">
        <v>553</v>
      </c>
      <c r="D357" t="s">
        <v>558</v>
      </c>
      <c r="E357" t="s">
        <v>572</v>
      </c>
      <c r="F357">
        <v>2</v>
      </c>
      <c r="I357">
        <v>4</v>
      </c>
      <c r="J357">
        <v>1</v>
      </c>
      <c r="K357">
        <v>5</v>
      </c>
      <c r="L357">
        <v>3</v>
      </c>
      <c r="M357">
        <v>2</v>
      </c>
      <c r="O357">
        <v>2</v>
      </c>
      <c r="P357">
        <v>1</v>
      </c>
      <c r="Q357">
        <v>4</v>
      </c>
      <c r="R357">
        <v>2</v>
      </c>
      <c r="S357">
        <v>3</v>
      </c>
      <c r="T357">
        <v>2</v>
      </c>
      <c r="U357">
        <v>4</v>
      </c>
      <c r="V357">
        <v>4</v>
      </c>
      <c r="Y357">
        <v>4</v>
      </c>
      <c r="Z357">
        <v>3</v>
      </c>
      <c r="AA357">
        <v>5</v>
      </c>
      <c r="AB357">
        <v>5</v>
      </c>
      <c r="AC357">
        <v>5</v>
      </c>
      <c r="AD357">
        <v>5</v>
      </c>
      <c r="AG357">
        <v>3</v>
      </c>
      <c r="AH357" t="s">
        <v>564</v>
      </c>
      <c r="AI357" t="s">
        <v>556</v>
      </c>
      <c r="AL357">
        <v>5</v>
      </c>
      <c r="AM357">
        <v>1</v>
      </c>
      <c r="AO357">
        <v>3</v>
      </c>
      <c r="AS357" s="1">
        <v>39834.84392361111</v>
      </c>
      <c r="AT357" t="s">
        <v>268</v>
      </c>
    </row>
    <row r="358" spans="1:46" ht="12.75">
      <c r="A358">
        <v>361</v>
      </c>
      <c r="C358" t="s">
        <v>553</v>
      </c>
      <c r="D358" t="s">
        <v>558</v>
      </c>
      <c r="E358" t="s">
        <v>580</v>
      </c>
      <c r="F358">
        <v>2</v>
      </c>
      <c r="I358">
        <v>3</v>
      </c>
      <c r="J358">
        <v>2</v>
      </c>
      <c r="K358">
        <v>2</v>
      </c>
      <c r="L358">
        <v>4</v>
      </c>
      <c r="M358">
        <v>4</v>
      </c>
      <c r="O358">
        <v>4</v>
      </c>
      <c r="P358">
        <v>2</v>
      </c>
      <c r="Q358">
        <v>2</v>
      </c>
      <c r="R358">
        <v>4</v>
      </c>
      <c r="S358">
        <v>2</v>
      </c>
      <c r="T358">
        <v>2</v>
      </c>
      <c r="U358">
        <v>5</v>
      </c>
      <c r="V358">
        <v>2</v>
      </c>
      <c r="W358">
        <v>2</v>
      </c>
      <c r="Y358">
        <v>3</v>
      </c>
      <c r="Z358">
        <v>3</v>
      </c>
      <c r="AA358">
        <v>3</v>
      </c>
      <c r="AB358">
        <v>4</v>
      </c>
      <c r="AC358">
        <v>4</v>
      </c>
      <c r="AD358">
        <v>4</v>
      </c>
      <c r="AE358">
        <v>2</v>
      </c>
      <c r="AG358">
        <v>3</v>
      </c>
      <c r="AH358" t="s">
        <v>564</v>
      </c>
      <c r="AI358" t="s">
        <v>556</v>
      </c>
      <c r="AL358">
        <v>3</v>
      </c>
      <c r="AM358">
        <v>2</v>
      </c>
      <c r="AO358">
        <v>4</v>
      </c>
      <c r="AP358">
        <v>3</v>
      </c>
      <c r="AS358" s="1">
        <v>39834.87635416666</v>
      </c>
      <c r="AT358" t="s">
        <v>269</v>
      </c>
    </row>
    <row r="359" spans="1:46" ht="12.75">
      <c r="A359">
        <v>362</v>
      </c>
      <c r="C359" t="s">
        <v>553</v>
      </c>
      <c r="D359" t="s">
        <v>574</v>
      </c>
      <c r="E359" t="s">
        <v>585</v>
      </c>
      <c r="F359">
        <v>1</v>
      </c>
      <c r="I359">
        <v>4</v>
      </c>
      <c r="J359">
        <v>4</v>
      </c>
      <c r="K359">
        <v>4</v>
      </c>
      <c r="L359">
        <v>3</v>
      </c>
      <c r="M359">
        <v>3</v>
      </c>
      <c r="O359">
        <v>4</v>
      </c>
      <c r="P359">
        <v>4</v>
      </c>
      <c r="Q359">
        <v>3</v>
      </c>
      <c r="R359">
        <v>3</v>
      </c>
      <c r="S359">
        <v>4</v>
      </c>
      <c r="T359">
        <v>3</v>
      </c>
      <c r="U359">
        <v>5</v>
      </c>
      <c r="V359">
        <v>3</v>
      </c>
      <c r="W359">
        <v>3</v>
      </c>
      <c r="Y359">
        <v>3</v>
      </c>
      <c r="Z359">
        <v>4</v>
      </c>
      <c r="AA359">
        <v>4</v>
      </c>
      <c r="AB359">
        <v>4</v>
      </c>
      <c r="AC359">
        <v>4</v>
      </c>
      <c r="AD359">
        <v>5</v>
      </c>
      <c r="AE359">
        <v>4</v>
      </c>
      <c r="AG359">
        <v>3</v>
      </c>
      <c r="AH359" t="s">
        <v>564</v>
      </c>
      <c r="AI359" t="s">
        <v>556</v>
      </c>
      <c r="AL359">
        <v>3</v>
      </c>
      <c r="AM359">
        <v>4</v>
      </c>
      <c r="AO359">
        <v>4</v>
      </c>
      <c r="AP359">
        <v>3</v>
      </c>
      <c r="AS359" s="1">
        <v>39834.89774305555</v>
      </c>
      <c r="AT359" t="s">
        <v>270</v>
      </c>
    </row>
    <row r="360" spans="1:46" ht="12.75">
      <c r="A360">
        <v>363</v>
      </c>
      <c r="C360" t="s">
        <v>553</v>
      </c>
      <c r="D360" t="s">
        <v>574</v>
      </c>
      <c r="E360" t="s">
        <v>641</v>
      </c>
      <c r="F360">
        <v>2</v>
      </c>
      <c r="I360">
        <v>2</v>
      </c>
      <c r="J360">
        <v>3</v>
      </c>
      <c r="K360">
        <v>4</v>
      </c>
      <c r="L360">
        <v>2</v>
      </c>
      <c r="M360">
        <v>3</v>
      </c>
      <c r="O360">
        <v>2</v>
      </c>
      <c r="P360">
        <v>4</v>
      </c>
      <c r="Q360">
        <v>2</v>
      </c>
      <c r="R360">
        <v>2</v>
      </c>
      <c r="S360">
        <v>2</v>
      </c>
      <c r="T360">
        <v>3</v>
      </c>
      <c r="U360">
        <v>4</v>
      </c>
      <c r="V360">
        <v>1</v>
      </c>
      <c r="W360">
        <v>1</v>
      </c>
      <c r="Y360">
        <v>4</v>
      </c>
      <c r="Z360">
        <v>3</v>
      </c>
      <c r="AA360">
        <v>3</v>
      </c>
      <c r="AB360">
        <v>4</v>
      </c>
      <c r="AC360">
        <v>2</v>
      </c>
      <c r="AD360">
        <v>4</v>
      </c>
      <c r="AE360">
        <v>4</v>
      </c>
      <c r="AG360">
        <v>1</v>
      </c>
      <c r="AH360" t="s">
        <v>556</v>
      </c>
      <c r="AI360" t="s">
        <v>556</v>
      </c>
      <c r="AL360">
        <v>2</v>
      </c>
      <c r="AM360">
        <v>3</v>
      </c>
      <c r="AO360">
        <v>2</v>
      </c>
      <c r="AP360">
        <v>3</v>
      </c>
      <c r="AS360" s="1">
        <v>39834.94065972222</v>
      </c>
      <c r="AT360" t="s">
        <v>271</v>
      </c>
    </row>
    <row r="361" spans="1:63" ht="12.75">
      <c r="A361">
        <v>364</v>
      </c>
      <c r="C361" t="s">
        <v>553</v>
      </c>
      <c r="D361" t="s">
        <v>558</v>
      </c>
      <c r="E361" t="s">
        <v>587</v>
      </c>
      <c r="F361">
        <v>2</v>
      </c>
      <c r="I361">
        <v>3</v>
      </c>
      <c r="J361">
        <v>3</v>
      </c>
      <c r="K361">
        <v>3</v>
      </c>
      <c r="L361">
        <v>3</v>
      </c>
      <c r="M361">
        <v>2</v>
      </c>
      <c r="O361">
        <v>4</v>
      </c>
      <c r="P361">
        <v>2</v>
      </c>
      <c r="Q361">
        <v>2</v>
      </c>
      <c r="R361">
        <v>3</v>
      </c>
      <c r="S361">
        <v>2</v>
      </c>
      <c r="T361">
        <v>4</v>
      </c>
      <c r="U361">
        <v>4</v>
      </c>
      <c r="V361">
        <v>1</v>
      </c>
      <c r="W361">
        <v>1</v>
      </c>
      <c r="Y361">
        <v>2</v>
      </c>
      <c r="Z361">
        <v>4</v>
      </c>
      <c r="AA361">
        <v>4</v>
      </c>
      <c r="AB361">
        <v>4</v>
      </c>
      <c r="AC361">
        <v>3</v>
      </c>
      <c r="AD361">
        <v>3</v>
      </c>
      <c r="AE361">
        <v>2</v>
      </c>
      <c r="AG361">
        <v>3</v>
      </c>
      <c r="AH361" t="s">
        <v>564</v>
      </c>
      <c r="AI361" t="s">
        <v>556</v>
      </c>
      <c r="AL361">
        <v>4</v>
      </c>
      <c r="AM361">
        <v>4</v>
      </c>
      <c r="AO361">
        <v>3</v>
      </c>
      <c r="AP361">
        <v>4</v>
      </c>
      <c r="AY361" t="s">
        <v>272</v>
      </c>
      <c r="AZ361" t="s">
        <v>273</v>
      </c>
      <c r="BA361" s="101" t="s">
        <v>274</v>
      </c>
      <c r="BB361" t="s">
        <v>275</v>
      </c>
      <c r="BC361" t="s">
        <v>276</v>
      </c>
      <c r="BD361" t="s">
        <v>277</v>
      </c>
      <c r="BE361" t="s">
        <v>278</v>
      </c>
      <c r="BF361" t="s">
        <v>279</v>
      </c>
      <c r="BG361" s="101" t="s">
        <v>280</v>
      </c>
      <c r="BH361" t="s">
        <v>281</v>
      </c>
      <c r="BI361" s="101" t="s">
        <v>282</v>
      </c>
      <c r="BJ361" s="1">
        <v>39834.98278935185</v>
      </c>
      <c r="BK361" t="s">
        <v>283</v>
      </c>
    </row>
    <row r="362" spans="1:46" ht="12.75">
      <c r="A362">
        <v>365</v>
      </c>
      <c r="C362" t="s">
        <v>553</v>
      </c>
      <c r="D362" t="s">
        <v>558</v>
      </c>
      <c r="E362" t="s">
        <v>563</v>
      </c>
      <c r="F362">
        <v>2</v>
      </c>
      <c r="I362">
        <v>1</v>
      </c>
      <c r="J362">
        <v>5</v>
      </c>
      <c r="K362">
        <v>5</v>
      </c>
      <c r="L362">
        <v>5</v>
      </c>
      <c r="M362">
        <v>5</v>
      </c>
      <c r="O362">
        <v>5</v>
      </c>
      <c r="P362">
        <v>5</v>
      </c>
      <c r="Q362">
        <v>5</v>
      </c>
      <c r="R362">
        <v>5</v>
      </c>
      <c r="S362">
        <v>4</v>
      </c>
      <c r="T362">
        <v>3</v>
      </c>
      <c r="U362">
        <v>3</v>
      </c>
      <c r="V362">
        <v>4</v>
      </c>
      <c r="W362">
        <v>4</v>
      </c>
      <c r="Y362">
        <v>5</v>
      </c>
      <c r="Z362">
        <v>1</v>
      </c>
      <c r="AA362">
        <v>3</v>
      </c>
      <c r="AB362">
        <v>5</v>
      </c>
      <c r="AC362">
        <v>5</v>
      </c>
      <c r="AD362">
        <v>5</v>
      </c>
      <c r="AE362">
        <v>5</v>
      </c>
      <c r="AG362">
        <v>2</v>
      </c>
      <c r="AH362" t="s">
        <v>556</v>
      </c>
      <c r="AI362" t="s">
        <v>556</v>
      </c>
      <c r="AJ362">
        <v>4</v>
      </c>
      <c r="AL362">
        <v>5</v>
      </c>
      <c r="AM362">
        <v>5</v>
      </c>
      <c r="AO362">
        <v>4</v>
      </c>
      <c r="AS362" s="1">
        <v>39835.027766203704</v>
      </c>
      <c r="AT362" t="s">
        <v>284</v>
      </c>
    </row>
    <row r="363" spans="1:46" ht="12.75">
      <c r="A363">
        <v>366</v>
      </c>
      <c r="C363" t="s">
        <v>553</v>
      </c>
      <c r="D363" t="s">
        <v>558</v>
      </c>
      <c r="E363" t="s">
        <v>585</v>
      </c>
      <c r="F363">
        <v>3</v>
      </c>
      <c r="I363">
        <v>5</v>
      </c>
      <c r="J363">
        <v>4</v>
      </c>
      <c r="K363">
        <v>3</v>
      </c>
      <c r="L363">
        <v>5</v>
      </c>
      <c r="M363">
        <v>4</v>
      </c>
      <c r="O363">
        <v>3</v>
      </c>
      <c r="P363">
        <v>4</v>
      </c>
      <c r="Q363">
        <v>3</v>
      </c>
      <c r="R363">
        <v>3</v>
      </c>
      <c r="S363">
        <v>3</v>
      </c>
      <c r="T363">
        <v>3</v>
      </c>
      <c r="U363">
        <v>5</v>
      </c>
      <c r="V363">
        <v>3</v>
      </c>
      <c r="W363">
        <v>3</v>
      </c>
      <c r="Y363">
        <v>4</v>
      </c>
      <c r="Z363">
        <v>4</v>
      </c>
      <c r="AA363">
        <v>3</v>
      </c>
      <c r="AB363">
        <v>5</v>
      </c>
      <c r="AC363">
        <v>4</v>
      </c>
      <c r="AD363">
        <v>4</v>
      </c>
      <c r="AE363">
        <v>3</v>
      </c>
      <c r="AG363">
        <v>3</v>
      </c>
      <c r="AH363" t="s">
        <v>556</v>
      </c>
      <c r="AI363" t="s">
        <v>556</v>
      </c>
      <c r="AL363">
        <v>3</v>
      </c>
      <c r="AM363">
        <v>3</v>
      </c>
      <c r="AO363">
        <v>4</v>
      </c>
      <c r="AP363">
        <v>4</v>
      </c>
      <c r="AS363" s="1">
        <v>39835.43320601852</v>
      </c>
      <c r="AT363" t="s">
        <v>285</v>
      </c>
    </row>
    <row r="364" spans="1:46" ht="12.75">
      <c r="A364">
        <v>367</v>
      </c>
      <c r="C364" t="s">
        <v>553</v>
      </c>
      <c r="D364" t="s">
        <v>574</v>
      </c>
      <c r="E364" t="s">
        <v>772</v>
      </c>
      <c r="F364">
        <v>1</v>
      </c>
      <c r="I364">
        <v>3</v>
      </c>
      <c r="J364">
        <v>4</v>
      </c>
      <c r="K364">
        <v>3</v>
      </c>
      <c r="L364">
        <v>1</v>
      </c>
      <c r="M364">
        <v>3</v>
      </c>
      <c r="O364">
        <v>4</v>
      </c>
      <c r="P364">
        <v>4</v>
      </c>
      <c r="Q364">
        <v>3</v>
      </c>
      <c r="R364">
        <v>4</v>
      </c>
      <c r="S364">
        <v>4</v>
      </c>
      <c r="T364">
        <v>5</v>
      </c>
      <c r="U364">
        <v>5</v>
      </c>
      <c r="V364">
        <v>4</v>
      </c>
      <c r="W364">
        <v>4</v>
      </c>
      <c r="Y364">
        <v>5</v>
      </c>
      <c r="Z364">
        <v>4</v>
      </c>
      <c r="AA364">
        <v>4</v>
      </c>
      <c r="AB364">
        <v>5</v>
      </c>
      <c r="AC364">
        <v>4</v>
      </c>
      <c r="AD364">
        <v>5</v>
      </c>
      <c r="AE364">
        <v>4</v>
      </c>
      <c r="AG364">
        <v>3</v>
      </c>
      <c r="AH364" t="s">
        <v>564</v>
      </c>
      <c r="AI364" t="s">
        <v>556</v>
      </c>
      <c r="AL364">
        <v>4</v>
      </c>
      <c r="AM364">
        <v>4</v>
      </c>
      <c r="AO364">
        <v>4</v>
      </c>
      <c r="AP364">
        <v>4</v>
      </c>
      <c r="AR364" s="101" t="s">
        <v>286</v>
      </c>
      <c r="AS364" s="1">
        <v>39835.473449074074</v>
      </c>
      <c r="AT364" t="s">
        <v>241</v>
      </c>
    </row>
    <row r="365" spans="1:46" ht="12.75">
      <c r="A365">
        <v>368</v>
      </c>
      <c r="C365" t="s">
        <v>560</v>
      </c>
      <c r="E365" t="s">
        <v>580</v>
      </c>
      <c r="F365">
        <v>1</v>
      </c>
      <c r="I365">
        <v>4</v>
      </c>
      <c r="J365">
        <v>2</v>
      </c>
      <c r="K365">
        <v>1</v>
      </c>
      <c r="L365">
        <v>4</v>
      </c>
      <c r="M365">
        <v>1</v>
      </c>
      <c r="O365">
        <v>4</v>
      </c>
      <c r="P365">
        <v>4</v>
      </c>
      <c r="Q365">
        <v>4</v>
      </c>
      <c r="R365">
        <v>1</v>
      </c>
      <c r="S365">
        <v>4</v>
      </c>
      <c r="T365">
        <v>5</v>
      </c>
      <c r="U365">
        <v>2</v>
      </c>
      <c r="V365">
        <v>4</v>
      </c>
      <c r="W365">
        <v>4</v>
      </c>
      <c r="Y365">
        <v>5</v>
      </c>
      <c r="Z365">
        <v>4</v>
      </c>
      <c r="AA365">
        <v>5</v>
      </c>
      <c r="AB365">
        <v>5</v>
      </c>
      <c r="AC365">
        <v>4</v>
      </c>
      <c r="AD365">
        <v>5</v>
      </c>
      <c r="AE365">
        <v>3</v>
      </c>
      <c r="AH365" t="s">
        <v>556</v>
      </c>
      <c r="AI365" t="s">
        <v>556</v>
      </c>
      <c r="AL365">
        <v>5</v>
      </c>
      <c r="AM365">
        <v>5</v>
      </c>
      <c r="AO365">
        <v>4</v>
      </c>
      <c r="AP365">
        <v>4</v>
      </c>
      <c r="AR365" s="101" t="s">
        <v>287</v>
      </c>
      <c r="AS365" s="1">
        <v>39835.54008101852</v>
      </c>
      <c r="AT365" t="s">
        <v>288</v>
      </c>
    </row>
    <row r="366" spans="1:46" ht="12.75">
      <c r="A366">
        <v>369</v>
      </c>
      <c r="C366" t="s">
        <v>553</v>
      </c>
      <c r="D366" t="s">
        <v>558</v>
      </c>
      <c r="E366" t="s">
        <v>567</v>
      </c>
      <c r="F366">
        <v>2</v>
      </c>
      <c r="I366">
        <v>4</v>
      </c>
      <c r="J366">
        <v>3</v>
      </c>
      <c r="K366">
        <v>3</v>
      </c>
      <c r="L366">
        <v>4</v>
      </c>
      <c r="M366">
        <v>4</v>
      </c>
      <c r="O366">
        <v>4</v>
      </c>
      <c r="P366">
        <v>2</v>
      </c>
      <c r="Q366">
        <v>3</v>
      </c>
      <c r="R366">
        <v>4</v>
      </c>
      <c r="S366">
        <v>3</v>
      </c>
      <c r="T366">
        <v>3</v>
      </c>
      <c r="U366">
        <v>3</v>
      </c>
      <c r="V366">
        <v>3</v>
      </c>
      <c r="W366">
        <v>3</v>
      </c>
      <c r="Y366">
        <v>4</v>
      </c>
      <c r="Z366">
        <v>3</v>
      </c>
      <c r="AA366">
        <v>5</v>
      </c>
      <c r="AB366">
        <v>4</v>
      </c>
      <c r="AC366">
        <v>3</v>
      </c>
      <c r="AD366">
        <v>3</v>
      </c>
      <c r="AE366">
        <v>3</v>
      </c>
      <c r="AG366">
        <v>3</v>
      </c>
      <c r="AH366" t="s">
        <v>556</v>
      </c>
      <c r="AI366" t="s">
        <v>556</v>
      </c>
      <c r="AL366">
        <v>3</v>
      </c>
      <c r="AM366">
        <v>5</v>
      </c>
      <c r="AO366">
        <v>4</v>
      </c>
      <c r="AP366">
        <v>3</v>
      </c>
      <c r="AS366" s="1">
        <v>39835.611550925925</v>
      </c>
      <c r="AT366" t="s">
        <v>619</v>
      </c>
    </row>
    <row r="367" spans="1:46" ht="12.75">
      <c r="A367">
        <v>370</v>
      </c>
      <c r="C367" t="s">
        <v>553</v>
      </c>
      <c r="D367" t="s">
        <v>558</v>
      </c>
      <c r="E367" t="s">
        <v>587</v>
      </c>
      <c r="F367">
        <v>2</v>
      </c>
      <c r="I367">
        <v>4</v>
      </c>
      <c r="J367">
        <v>4</v>
      </c>
      <c r="K367">
        <v>3</v>
      </c>
      <c r="L367">
        <v>1</v>
      </c>
      <c r="M367">
        <v>4</v>
      </c>
      <c r="O367">
        <v>4</v>
      </c>
      <c r="P367">
        <v>2</v>
      </c>
      <c r="Q367">
        <v>4</v>
      </c>
      <c r="R367">
        <v>2</v>
      </c>
      <c r="S367">
        <v>4</v>
      </c>
      <c r="T367">
        <v>3</v>
      </c>
      <c r="U367">
        <v>5</v>
      </c>
      <c r="V367">
        <v>5</v>
      </c>
      <c r="W367">
        <v>2</v>
      </c>
      <c r="Y367">
        <v>2</v>
      </c>
      <c r="Z367">
        <v>2</v>
      </c>
      <c r="AA367">
        <v>5</v>
      </c>
      <c r="AB367">
        <v>5</v>
      </c>
      <c r="AC367">
        <v>1</v>
      </c>
      <c r="AD367">
        <v>5</v>
      </c>
      <c r="AE367">
        <v>2</v>
      </c>
      <c r="AG367">
        <v>1</v>
      </c>
      <c r="AH367" t="s">
        <v>556</v>
      </c>
      <c r="AI367" t="s">
        <v>556</v>
      </c>
      <c r="AL367">
        <v>3</v>
      </c>
      <c r="AM367">
        <v>1</v>
      </c>
      <c r="AO367">
        <v>3</v>
      </c>
      <c r="AP367">
        <v>5</v>
      </c>
      <c r="AS367" s="1">
        <v>39835.738530092596</v>
      </c>
      <c r="AT367" t="s">
        <v>289</v>
      </c>
    </row>
    <row r="368" spans="1:46" ht="12.75">
      <c r="A368">
        <v>371</v>
      </c>
      <c r="C368" t="s">
        <v>553</v>
      </c>
      <c r="D368" t="s">
        <v>558</v>
      </c>
      <c r="E368" t="s">
        <v>646</v>
      </c>
      <c r="F368">
        <v>2</v>
      </c>
      <c r="I368">
        <v>4</v>
      </c>
      <c r="J368">
        <v>3</v>
      </c>
      <c r="K368">
        <v>4</v>
      </c>
      <c r="L368">
        <v>4</v>
      </c>
      <c r="M368">
        <v>4</v>
      </c>
      <c r="O368">
        <v>4</v>
      </c>
      <c r="P368">
        <v>4</v>
      </c>
      <c r="Q368">
        <v>4</v>
      </c>
      <c r="R368">
        <v>4</v>
      </c>
      <c r="S368">
        <v>4</v>
      </c>
      <c r="T368">
        <v>4</v>
      </c>
      <c r="U368">
        <v>4</v>
      </c>
      <c r="V368">
        <v>4</v>
      </c>
      <c r="W368">
        <v>4</v>
      </c>
      <c r="Y368">
        <v>4</v>
      </c>
      <c r="Z368">
        <v>4</v>
      </c>
      <c r="AA368">
        <v>4</v>
      </c>
      <c r="AB368">
        <v>4</v>
      </c>
      <c r="AC368">
        <v>4</v>
      </c>
      <c r="AD368">
        <v>5</v>
      </c>
      <c r="AE368">
        <v>4</v>
      </c>
      <c r="AG368">
        <v>3</v>
      </c>
      <c r="AH368" t="s">
        <v>564</v>
      </c>
      <c r="AI368" t="s">
        <v>556</v>
      </c>
      <c r="AL368">
        <v>4</v>
      </c>
      <c r="AM368">
        <v>4</v>
      </c>
      <c r="AO368">
        <v>4</v>
      </c>
      <c r="AP368">
        <v>4</v>
      </c>
      <c r="AS368" s="1">
        <v>39835.77681712963</v>
      </c>
      <c r="AT368" s="2">
        <v>79145220215</v>
      </c>
    </row>
    <row r="369" spans="1:46" ht="12.75">
      <c r="A369">
        <v>372</v>
      </c>
      <c r="C369" t="s">
        <v>553</v>
      </c>
      <c r="D369" t="s">
        <v>554</v>
      </c>
      <c r="E369" t="s">
        <v>842</v>
      </c>
      <c r="F369">
        <v>1</v>
      </c>
      <c r="I369">
        <v>3</v>
      </c>
      <c r="J369">
        <v>3</v>
      </c>
      <c r="K369">
        <v>4</v>
      </c>
      <c r="L369">
        <v>4</v>
      </c>
      <c r="M369">
        <v>3</v>
      </c>
      <c r="O369">
        <v>4</v>
      </c>
      <c r="P369">
        <v>4</v>
      </c>
      <c r="Q369">
        <v>4</v>
      </c>
      <c r="R369">
        <v>4</v>
      </c>
      <c r="S369">
        <v>5</v>
      </c>
      <c r="T369">
        <v>5</v>
      </c>
      <c r="U369">
        <v>4</v>
      </c>
      <c r="V369">
        <v>5</v>
      </c>
      <c r="W369">
        <v>5</v>
      </c>
      <c r="Y369">
        <v>4</v>
      </c>
      <c r="Z369">
        <v>4</v>
      </c>
      <c r="AA369">
        <v>4</v>
      </c>
      <c r="AB369">
        <v>3</v>
      </c>
      <c r="AC369">
        <v>3</v>
      </c>
      <c r="AD369">
        <v>3</v>
      </c>
      <c r="AE369">
        <v>4</v>
      </c>
      <c r="AG369">
        <v>5</v>
      </c>
      <c r="AH369" t="s">
        <v>564</v>
      </c>
      <c r="AI369" t="s">
        <v>564</v>
      </c>
      <c r="AJ369">
        <v>4</v>
      </c>
      <c r="AL369">
        <v>4</v>
      </c>
      <c r="AM369">
        <v>5</v>
      </c>
      <c r="AO369">
        <v>5</v>
      </c>
      <c r="AP369">
        <v>4</v>
      </c>
      <c r="AR369" s="101" t="s">
        <v>290</v>
      </c>
      <c r="AS369" s="1">
        <v>39835.85190972222</v>
      </c>
      <c r="AT369" s="2">
        <v>79145218103</v>
      </c>
    </row>
    <row r="370" spans="1:46" ht="12.75">
      <c r="A370">
        <v>373</v>
      </c>
      <c r="C370" t="s">
        <v>553</v>
      </c>
      <c r="D370" t="s">
        <v>558</v>
      </c>
      <c r="E370" t="s">
        <v>566</v>
      </c>
      <c r="F370">
        <v>2</v>
      </c>
      <c r="I370">
        <v>3</v>
      </c>
      <c r="J370">
        <v>4</v>
      </c>
      <c r="K370">
        <v>4</v>
      </c>
      <c r="L370">
        <v>4</v>
      </c>
      <c r="M370">
        <v>3</v>
      </c>
      <c r="O370">
        <v>5</v>
      </c>
      <c r="P370">
        <v>2</v>
      </c>
      <c r="Q370">
        <v>4</v>
      </c>
      <c r="R370">
        <v>5</v>
      </c>
      <c r="S370">
        <v>3</v>
      </c>
      <c r="T370">
        <v>4</v>
      </c>
      <c r="U370">
        <v>5</v>
      </c>
      <c r="V370">
        <v>3</v>
      </c>
      <c r="W370">
        <v>3</v>
      </c>
      <c r="Y370">
        <v>2</v>
      </c>
      <c r="Z370">
        <v>4</v>
      </c>
      <c r="AA370">
        <v>5</v>
      </c>
      <c r="AB370">
        <v>4</v>
      </c>
      <c r="AC370">
        <v>5</v>
      </c>
      <c r="AD370">
        <v>5</v>
      </c>
      <c r="AE370">
        <v>5</v>
      </c>
      <c r="AG370">
        <v>3</v>
      </c>
      <c r="AH370" t="s">
        <v>564</v>
      </c>
      <c r="AI370" t="s">
        <v>556</v>
      </c>
      <c r="AL370">
        <v>3</v>
      </c>
      <c r="AM370">
        <v>2</v>
      </c>
      <c r="AO370">
        <v>4</v>
      </c>
      <c r="AS370" s="1">
        <v>39835.85542824074</v>
      </c>
      <c r="AT370" t="s">
        <v>291</v>
      </c>
    </row>
    <row r="371" spans="1:46" ht="12.75">
      <c r="A371">
        <v>374</v>
      </c>
      <c r="C371" t="s">
        <v>553</v>
      </c>
      <c r="D371" t="s">
        <v>558</v>
      </c>
      <c r="E371" t="s">
        <v>646</v>
      </c>
      <c r="F371">
        <v>1</v>
      </c>
      <c r="I371">
        <v>3</v>
      </c>
      <c r="J371">
        <v>4</v>
      </c>
      <c r="K371">
        <v>3</v>
      </c>
      <c r="L371">
        <v>3</v>
      </c>
      <c r="M371">
        <v>1</v>
      </c>
      <c r="O371">
        <v>4</v>
      </c>
      <c r="P371">
        <v>4</v>
      </c>
      <c r="Q371">
        <v>4</v>
      </c>
      <c r="R371">
        <v>2</v>
      </c>
      <c r="T371">
        <v>3</v>
      </c>
      <c r="U371">
        <v>3</v>
      </c>
      <c r="V371">
        <v>2</v>
      </c>
      <c r="W371">
        <v>3</v>
      </c>
      <c r="Y371">
        <v>4</v>
      </c>
      <c r="Z371">
        <v>3</v>
      </c>
      <c r="AA371">
        <v>3</v>
      </c>
      <c r="AB371">
        <v>4</v>
      </c>
      <c r="AC371">
        <v>4</v>
      </c>
      <c r="AD371">
        <v>4</v>
      </c>
      <c r="AE371">
        <v>4</v>
      </c>
      <c r="AG371">
        <v>3</v>
      </c>
      <c r="AH371" t="s">
        <v>556</v>
      </c>
      <c r="AI371" t="s">
        <v>556</v>
      </c>
      <c r="AL371">
        <v>3</v>
      </c>
      <c r="AM371">
        <v>4</v>
      </c>
      <c r="AO371">
        <v>3</v>
      </c>
      <c r="AP371">
        <v>3</v>
      </c>
      <c r="AS371" s="1">
        <v>39835.857037037036</v>
      </c>
      <c r="AT371" s="2">
        <v>193153178200</v>
      </c>
    </row>
    <row r="372" spans="1:46" ht="12.75">
      <c r="A372">
        <v>375</v>
      </c>
      <c r="C372" t="s">
        <v>553</v>
      </c>
      <c r="D372" t="s">
        <v>558</v>
      </c>
      <c r="E372" t="s">
        <v>567</v>
      </c>
      <c r="F372">
        <v>1</v>
      </c>
      <c r="I372">
        <v>4</v>
      </c>
      <c r="J372">
        <v>4</v>
      </c>
      <c r="K372">
        <v>5</v>
      </c>
      <c r="L372">
        <v>4</v>
      </c>
      <c r="M372">
        <v>4</v>
      </c>
      <c r="O372">
        <v>4</v>
      </c>
      <c r="P372">
        <v>3</v>
      </c>
      <c r="Q372">
        <v>3</v>
      </c>
      <c r="R372">
        <v>4</v>
      </c>
      <c r="S372">
        <v>3</v>
      </c>
      <c r="T372">
        <v>4</v>
      </c>
      <c r="U372">
        <v>3</v>
      </c>
      <c r="V372">
        <v>4</v>
      </c>
      <c r="W372">
        <v>3</v>
      </c>
      <c r="Y372">
        <v>5</v>
      </c>
      <c r="Z372">
        <v>4</v>
      </c>
      <c r="AA372">
        <v>4</v>
      </c>
      <c r="AB372">
        <v>5</v>
      </c>
      <c r="AC372">
        <v>4</v>
      </c>
      <c r="AD372">
        <v>4</v>
      </c>
      <c r="AE372">
        <v>3</v>
      </c>
      <c r="AG372">
        <v>4</v>
      </c>
      <c r="AH372" t="s">
        <v>556</v>
      </c>
      <c r="AI372" t="s">
        <v>556</v>
      </c>
      <c r="AL372">
        <v>4</v>
      </c>
      <c r="AM372">
        <v>5</v>
      </c>
      <c r="AO372">
        <v>4</v>
      </c>
      <c r="AR372" t="s">
        <v>292</v>
      </c>
      <c r="AS372" s="1">
        <v>39835.989270833335</v>
      </c>
      <c r="AT372" t="s">
        <v>293</v>
      </c>
    </row>
    <row r="373" spans="1:46" ht="12.75">
      <c r="A373">
        <v>376</v>
      </c>
      <c r="AR373" s="101" t="s">
        <v>294</v>
      </c>
      <c r="AS373" s="1">
        <v>39836.432222222225</v>
      </c>
      <c r="AT373" t="s">
        <v>562</v>
      </c>
    </row>
    <row r="374" spans="1:46" ht="12.75">
      <c r="A374">
        <v>377</v>
      </c>
      <c r="C374" t="s">
        <v>553</v>
      </c>
      <c r="D374" t="s">
        <v>558</v>
      </c>
      <c r="E374" t="s">
        <v>653</v>
      </c>
      <c r="F374">
        <v>3</v>
      </c>
      <c r="I374">
        <v>4</v>
      </c>
      <c r="J374">
        <v>1</v>
      </c>
      <c r="K374">
        <v>3</v>
      </c>
      <c r="L374">
        <v>2</v>
      </c>
      <c r="M374">
        <v>4</v>
      </c>
      <c r="O374">
        <v>4</v>
      </c>
      <c r="P374">
        <v>3</v>
      </c>
      <c r="Q374">
        <v>3</v>
      </c>
      <c r="R374">
        <v>3</v>
      </c>
      <c r="T374">
        <v>4</v>
      </c>
      <c r="U374">
        <v>4</v>
      </c>
      <c r="V374">
        <v>3</v>
      </c>
      <c r="W374">
        <v>3</v>
      </c>
      <c r="Y374">
        <v>4</v>
      </c>
      <c r="Z374">
        <v>3</v>
      </c>
      <c r="AA374">
        <v>2</v>
      </c>
      <c r="AB374">
        <v>3</v>
      </c>
      <c r="AC374">
        <v>3</v>
      </c>
      <c r="AD374">
        <v>3</v>
      </c>
      <c r="AE374">
        <v>3</v>
      </c>
      <c r="AG374">
        <v>4</v>
      </c>
      <c r="AH374" t="s">
        <v>556</v>
      </c>
      <c r="AI374" t="s">
        <v>556</v>
      </c>
      <c r="AJ374">
        <v>3</v>
      </c>
      <c r="AL374">
        <v>4</v>
      </c>
      <c r="AO374">
        <v>3</v>
      </c>
      <c r="AP374">
        <v>3</v>
      </c>
      <c r="AS374" s="1">
        <v>39836.443761574075</v>
      </c>
      <c r="AT374" t="s">
        <v>295</v>
      </c>
    </row>
    <row r="375" spans="1:46" ht="12.75">
      <c r="A375">
        <v>378</v>
      </c>
      <c r="C375" t="s">
        <v>553</v>
      </c>
      <c r="D375" t="s">
        <v>558</v>
      </c>
      <c r="E375" t="s">
        <v>563</v>
      </c>
      <c r="F375">
        <v>1</v>
      </c>
      <c r="I375">
        <v>5</v>
      </c>
      <c r="J375">
        <v>4</v>
      </c>
      <c r="K375">
        <v>5</v>
      </c>
      <c r="L375">
        <v>5</v>
      </c>
      <c r="M375">
        <v>5</v>
      </c>
      <c r="O375">
        <v>5</v>
      </c>
      <c r="P375">
        <v>4</v>
      </c>
      <c r="Q375">
        <v>4</v>
      </c>
      <c r="R375">
        <v>3</v>
      </c>
      <c r="S375">
        <v>4</v>
      </c>
      <c r="T375">
        <v>5</v>
      </c>
      <c r="U375">
        <v>4</v>
      </c>
      <c r="V375">
        <v>5</v>
      </c>
      <c r="W375">
        <v>5</v>
      </c>
      <c r="Y375">
        <v>5</v>
      </c>
      <c r="Z375">
        <v>5</v>
      </c>
      <c r="AA375">
        <v>5</v>
      </c>
      <c r="AB375">
        <v>5</v>
      </c>
      <c r="AC375">
        <v>5</v>
      </c>
      <c r="AD375">
        <v>4</v>
      </c>
      <c r="AE375">
        <v>5</v>
      </c>
      <c r="AG375">
        <v>5</v>
      </c>
      <c r="AH375" t="s">
        <v>556</v>
      </c>
      <c r="AI375" t="s">
        <v>556</v>
      </c>
      <c r="AL375">
        <v>5</v>
      </c>
      <c r="AM375">
        <v>5</v>
      </c>
      <c r="AO375">
        <v>5</v>
      </c>
      <c r="AP375">
        <v>3</v>
      </c>
      <c r="AS375" s="1">
        <v>39836.54204861111</v>
      </c>
      <c r="AT375" t="s">
        <v>296</v>
      </c>
    </row>
    <row r="376" spans="1:46" ht="12.75">
      <c r="A376">
        <v>379</v>
      </c>
      <c r="C376" t="s">
        <v>560</v>
      </c>
      <c r="E376" t="s">
        <v>566</v>
      </c>
      <c r="F376">
        <v>2</v>
      </c>
      <c r="I376">
        <v>5</v>
      </c>
      <c r="J376">
        <v>3</v>
      </c>
      <c r="K376">
        <v>4</v>
      </c>
      <c r="L376">
        <v>5</v>
      </c>
      <c r="M376">
        <v>5</v>
      </c>
      <c r="O376">
        <v>5</v>
      </c>
      <c r="P376">
        <v>5</v>
      </c>
      <c r="Q376">
        <v>5</v>
      </c>
      <c r="R376">
        <v>4</v>
      </c>
      <c r="S376">
        <v>4</v>
      </c>
      <c r="T376">
        <v>5</v>
      </c>
      <c r="U376">
        <v>5</v>
      </c>
      <c r="V376">
        <v>5</v>
      </c>
      <c r="W376">
        <v>5</v>
      </c>
      <c r="Y376">
        <v>5</v>
      </c>
      <c r="Z376">
        <v>4</v>
      </c>
      <c r="AA376">
        <v>3</v>
      </c>
      <c r="AB376">
        <v>5</v>
      </c>
      <c r="AC376">
        <v>5</v>
      </c>
      <c r="AD376">
        <v>5</v>
      </c>
      <c r="AE376">
        <v>5</v>
      </c>
      <c r="AG376">
        <v>3</v>
      </c>
      <c r="AH376" t="s">
        <v>564</v>
      </c>
      <c r="AI376" t="s">
        <v>556</v>
      </c>
      <c r="AL376">
        <v>5</v>
      </c>
      <c r="AM376">
        <v>5</v>
      </c>
      <c r="AO376">
        <v>5</v>
      </c>
      <c r="AP376">
        <v>4</v>
      </c>
      <c r="AS376" s="1">
        <v>39836.57194444445</v>
      </c>
      <c r="AT376" t="s">
        <v>297</v>
      </c>
    </row>
    <row r="377" spans="1:46" ht="12.75">
      <c r="A377">
        <v>380</v>
      </c>
      <c r="C377" t="s">
        <v>553</v>
      </c>
      <c r="D377" t="s">
        <v>558</v>
      </c>
      <c r="E377" t="s">
        <v>585</v>
      </c>
      <c r="F377">
        <v>1</v>
      </c>
      <c r="I377">
        <v>4</v>
      </c>
      <c r="J377">
        <v>4</v>
      </c>
      <c r="K377">
        <v>4</v>
      </c>
      <c r="L377">
        <v>5</v>
      </c>
      <c r="M377">
        <v>2</v>
      </c>
      <c r="O377">
        <v>4</v>
      </c>
      <c r="P377">
        <v>3</v>
      </c>
      <c r="R377">
        <v>2</v>
      </c>
      <c r="S377">
        <v>2</v>
      </c>
      <c r="T377">
        <v>4</v>
      </c>
      <c r="U377">
        <v>4</v>
      </c>
      <c r="V377">
        <v>2</v>
      </c>
      <c r="Y377">
        <v>5</v>
      </c>
      <c r="Z377">
        <v>3</v>
      </c>
      <c r="AA377">
        <v>5</v>
      </c>
      <c r="AB377">
        <v>5</v>
      </c>
      <c r="AC377">
        <v>3</v>
      </c>
      <c r="AG377">
        <v>2</v>
      </c>
      <c r="AH377" t="s">
        <v>556</v>
      </c>
      <c r="AI377" t="s">
        <v>556</v>
      </c>
      <c r="AL377">
        <v>4</v>
      </c>
      <c r="AM377">
        <v>3</v>
      </c>
      <c r="AO377">
        <v>4</v>
      </c>
      <c r="AS377" s="1">
        <v>39836.61616898148</v>
      </c>
      <c r="AT377" t="s">
        <v>562</v>
      </c>
    </row>
    <row r="378" spans="1:46" ht="12.75">
      <c r="A378">
        <v>381</v>
      </c>
      <c r="C378" t="s">
        <v>553</v>
      </c>
      <c r="D378" t="s">
        <v>558</v>
      </c>
      <c r="E378" t="s">
        <v>641</v>
      </c>
      <c r="F378">
        <v>1</v>
      </c>
      <c r="I378">
        <v>2</v>
      </c>
      <c r="J378">
        <v>3</v>
      </c>
      <c r="K378">
        <v>4</v>
      </c>
      <c r="L378">
        <v>2</v>
      </c>
      <c r="M378">
        <v>3</v>
      </c>
      <c r="O378">
        <v>5</v>
      </c>
      <c r="P378">
        <v>3</v>
      </c>
      <c r="Q378">
        <v>3</v>
      </c>
      <c r="R378">
        <v>3</v>
      </c>
      <c r="S378">
        <v>2</v>
      </c>
      <c r="T378">
        <v>3</v>
      </c>
      <c r="U378">
        <v>3</v>
      </c>
      <c r="V378">
        <v>4</v>
      </c>
      <c r="W378">
        <v>4</v>
      </c>
      <c r="Y378">
        <v>3</v>
      </c>
      <c r="Z378">
        <v>2</v>
      </c>
      <c r="AA378">
        <v>1</v>
      </c>
      <c r="AB378">
        <v>5</v>
      </c>
      <c r="AC378">
        <v>2</v>
      </c>
      <c r="AD378">
        <v>4</v>
      </c>
      <c r="AE378">
        <v>3</v>
      </c>
      <c r="AG378">
        <v>2</v>
      </c>
      <c r="AH378" t="s">
        <v>564</v>
      </c>
      <c r="AI378" t="s">
        <v>556</v>
      </c>
      <c r="AL378">
        <v>3</v>
      </c>
      <c r="AM378">
        <v>3</v>
      </c>
      <c r="AO378">
        <v>3</v>
      </c>
      <c r="AP378">
        <v>3</v>
      </c>
      <c r="AR378" s="101" t="s">
        <v>298</v>
      </c>
      <c r="AS378" s="1">
        <v>39836.71157407408</v>
      </c>
      <c r="AT378" t="s">
        <v>619</v>
      </c>
    </row>
    <row r="379" spans="1:46" ht="12.75">
      <c r="A379">
        <v>382</v>
      </c>
      <c r="C379" t="s">
        <v>553</v>
      </c>
      <c r="D379" t="s">
        <v>574</v>
      </c>
      <c r="E379" t="s">
        <v>624</v>
      </c>
      <c r="F379">
        <v>3</v>
      </c>
      <c r="I379">
        <v>4</v>
      </c>
      <c r="J379">
        <v>4</v>
      </c>
      <c r="K379">
        <v>2</v>
      </c>
      <c r="L379">
        <v>3</v>
      </c>
      <c r="M379">
        <v>3</v>
      </c>
      <c r="O379">
        <v>2</v>
      </c>
      <c r="P379">
        <v>3</v>
      </c>
      <c r="Q379">
        <v>2</v>
      </c>
      <c r="R379">
        <v>2</v>
      </c>
      <c r="S379">
        <v>3</v>
      </c>
      <c r="T379">
        <v>3</v>
      </c>
      <c r="U379">
        <v>4</v>
      </c>
      <c r="V379">
        <v>4</v>
      </c>
      <c r="W379">
        <v>3</v>
      </c>
      <c r="Y379">
        <v>2</v>
      </c>
      <c r="Z379">
        <v>3</v>
      </c>
      <c r="AA379">
        <v>4</v>
      </c>
      <c r="AB379">
        <v>3</v>
      </c>
      <c r="AC379">
        <v>2</v>
      </c>
      <c r="AD379">
        <v>2</v>
      </c>
      <c r="AE379">
        <v>2</v>
      </c>
      <c r="AG379">
        <v>2</v>
      </c>
      <c r="AH379" t="s">
        <v>556</v>
      </c>
      <c r="AI379" t="s">
        <v>556</v>
      </c>
      <c r="AL379">
        <v>3</v>
      </c>
      <c r="AM379">
        <v>1</v>
      </c>
      <c r="AO379">
        <v>3</v>
      </c>
      <c r="AP379">
        <v>4</v>
      </c>
      <c r="AR379" t="s">
        <v>299</v>
      </c>
      <c r="AS379" s="1">
        <v>39836.782905092594</v>
      </c>
      <c r="AT379" t="s">
        <v>562</v>
      </c>
    </row>
    <row r="380" spans="1:46" ht="12.75">
      <c r="A380">
        <v>383</v>
      </c>
      <c r="C380" t="s">
        <v>553</v>
      </c>
      <c r="D380" t="s">
        <v>574</v>
      </c>
      <c r="E380" t="s">
        <v>587</v>
      </c>
      <c r="F380">
        <v>2</v>
      </c>
      <c r="I380">
        <v>4</v>
      </c>
      <c r="J380">
        <v>3</v>
      </c>
      <c r="K380">
        <v>3</v>
      </c>
      <c r="L380">
        <v>3</v>
      </c>
      <c r="M380">
        <v>3</v>
      </c>
      <c r="O380">
        <v>4</v>
      </c>
      <c r="P380">
        <v>4</v>
      </c>
      <c r="Q380">
        <v>3</v>
      </c>
      <c r="R380">
        <v>3</v>
      </c>
      <c r="S380">
        <v>4</v>
      </c>
      <c r="T380">
        <v>3</v>
      </c>
      <c r="U380">
        <v>4</v>
      </c>
      <c r="V380">
        <v>2</v>
      </c>
      <c r="W380">
        <v>2</v>
      </c>
      <c r="Y380">
        <v>2</v>
      </c>
      <c r="Z380">
        <v>3</v>
      </c>
      <c r="AA380">
        <v>4</v>
      </c>
      <c r="AB380">
        <v>4</v>
      </c>
      <c r="AD380">
        <v>4</v>
      </c>
      <c r="AE380">
        <v>2</v>
      </c>
      <c r="AG380">
        <v>2</v>
      </c>
      <c r="AH380" t="s">
        <v>556</v>
      </c>
      <c r="AI380" t="s">
        <v>556</v>
      </c>
      <c r="AL380">
        <v>3</v>
      </c>
      <c r="AM380">
        <v>2</v>
      </c>
      <c r="AO380">
        <v>3</v>
      </c>
      <c r="AP380">
        <v>4</v>
      </c>
      <c r="AS380" s="1">
        <v>39836.78671296296</v>
      </c>
      <c r="AT380" t="s">
        <v>300</v>
      </c>
    </row>
    <row r="381" spans="1:46" ht="12.75">
      <c r="A381">
        <v>384</v>
      </c>
      <c r="C381" t="s">
        <v>553</v>
      </c>
      <c r="D381" t="s">
        <v>574</v>
      </c>
      <c r="E381" t="s">
        <v>585</v>
      </c>
      <c r="F381">
        <v>2</v>
      </c>
      <c r="I381">
        <v>1</v>
      </c>
      <c r="J381">
        <v>4</v>
      </c>
      <c r="K381">
        <v>3</v>
      </c>
      <c r="L381">
        <v>2</v>
      </c>
      <c r="M381">
        <v>3</v>
      </c>
      <c r="O381">
        <v>4</v>
      </c>
      <c r="P381">
        <v>5</v>
      </c>
      <c r="Q381">
        <v>3</v>
      </c>
      <c r="R381">
        <v>4</v>
      </c>
      <c r="S381">
        <v>5</v>
      </c>
      <c r="T381">
        <v>5</v>
      </c>
      <c r="U381">
        <v>5</v>
      </c>
      <c r="V381">
        <v>3</v>
      </c>
      <c r="W381">
        <v>3</v>
      </c>
      <c r="Y381">
        <v>5</v>
      </c>
      <c r="Z381">
        <v>1</v>
      </c>
      <c r="AA381">
        <v>5</v>
      </c>
      <c r="AB381">
        <v>4</v>
      </c>
      <c r="AC381">
        <v>3</v>
      </c>
      <c r="AD381">
        <v>5</v>
      </c>
      <c r="AE381">
        <v>1</v>
      </c>
      <c r="AG381">
        <v>2</v>
      </c>
      <c r="AH381" t="s">
        <v>564</v>
      </c>
      <c r="AI381" t="s">
        <v>556</v>
      </c>
      <c r="AL381">
        <v>4</v>
      </c>
      <c r="AM381">
        <v>5</v>
      </c>
      <c r="AO381">
        <v>4</v>
      </c>
      <c r="AP381">
        <v>4</v>
      </c>
      <c r="AS381" s="1">
        <v>39836.897511574076</v>
      </c>
      <c r="AT381" t="s">
        <v>605</v>
      </c>
    </row>
    <row r="382" spans="1:46" ht="12.75">
      <c r="A382">
        <v>385</v>
      </c>
      <c r="C382" t="s">
        <v>553</v>
      </c>
      <c r="D382" t="s">
        <v>574</v>
      </c>
      <c r="E382" t="s">
        <v>575</v>
      </c>
      <c r="F382">
        <v>1</v>
      </c>
      <c r="I382">
        <v>4</v>
      </c>
      <c r="J382">
        <v>4</v>
      </c>
      <c r="K382">
        <v>2</v>
      </c>
      <c r="L382">
        <v>2</v>
      </c>
      <c r="M382">
        <v>4</v>
      </c>
      <c r="O382">
        <v>5</v>
      </c>
      <c r="P382">
        <v>5</v>
      </c>
      <c r="Q382">
        <v>5</v>
      </c>
      <c r="R382">
        <v>5</v>
      </c>
      <c r="S382">
        <v>5</v>
      </c>
      <c r="T382">
        <v>5</v>
      </c>
      <c r="U382">
        <v>5</v>
      </c>
      <c r="V382">
        <v>4</v>
      </c>
      <c r="W382">
        <v>4</v>
      </c>
      <c r="Y382">
        <v>5</v>
      </c>
      <c r="Z382">
        <v>5</v>
      </c>
      <c r="AA382">
        <v>4</v>
      </c>
      <c r="AB382">
        <v>5</v>
      </c>
      <c r="AC382">
        <v>5</v>
      </c>
      <c r="AD382">
        <v>3</v>
      </c>
      <c r="AE382">
        <v>3</v>
      </c>
      <c r="AG382">
        <v>4</v>
      </c>
      <c r="AH382" t="s">
        <v>556</v>
      </c>
      <c r="AI382" t="s">
        <v>556</v>
      </c>
      <c r="AL382">
        <v>5</v>
      </c>
      <c r="AM382">
        <v>5</v>
      </c>
      <c r="AO382">
        <v>4</v>
      </c>
      <c r="AP382">
        <v>4</v>
      </c>
      <c r="AR382" s="101" t="s">
        <v>301</v>
      </c>
      <c r="AS382" s="1">
        <v>39836.94428240741</v>
      </c>
      <c r="AT382" t="s">
        <v>302</v>
      </c>
    </row>
    <row r="383" spans="1:46" ht="12.75">
      <c r="A383">
        <v>386</v>
      </c>
      <c r="C383" t="s">
        <v>553</v>
      </c>
      <c r="D383" t="s">
        <v>558</v>
      </c>
      <c r="F383">
        <v>2</v>
      </c>
      <c r="I383">
        <v>4</v>
      </c>
      <c r="J383">
        <v>4</v>
      </c>
      <c r="K383">
        <v>4</v>
      </c>
      <c r="L383">
        <v>3</v>
      </c>
      <c r="M383">
        <v>5</v>
      </c>
      <c r="O383">
        <v>3</v>
      </c>
      <c r="P383">
        <v>3</v>
      </c>
      <c r="Q383">
        <v>3</v>
      </c>
      <c r="R383">
        <v>5</v>
      </c>
      <c r="S383">
        <v>4</v>
      </c>
      <c r="T383">
        <v>5</v>
      </c>
      <c r="U383">
        <v>3</v>
      </c>
      <c r="V383">
        <v>3</v>
      </c>
      <c r="W383">
        <v>3</v>
      </c>
      <c r="Y383">
        <v>4</v>
      </c>
      <c r="Z383">
        <v>5</v>
      </c>
      <c r="AA383">
        <v>4</v>
      </c>
      <c r="AB383">
        <v>5</v>
      </c>
      <c r="AC383">
        <v>3</v>
      </c>
      <c r="AD383">
        <v>3</v>
      </c>
      <c r="AE383">
        <v>4</v>
      </c>
      <c r="AG383">
        <v>3</v>
      </c>
      <c r="AH383" t="s">
        <v>564</v>
      </c>
      <c r="AI383" t="s">
        <v>556</v>
      </c>
      <c r="AJ383">
        <v>3</v>
      </c>
      <c r="AL383">
        <v>4</v>
      </c>
      <c r="AM383">
        <v>5</v>
      </c>
      <c r="AO383">
        <v>4</v>
      </c>
      <c r="AP383">
        <v>3</v>
      </c>
      <c r="AS383" s="1">
        <v>39837.043541666666</v>
      </c>
      <c r="AT383" s="2">
        <v>217125177237</v>
      </c>
    </row>
    <row r="384" spans="1:46" ht="12.75">
      <c r="A384">
        <v>387</v>
      </c>
      <c r="I384">
        <v>4</v>
      </c>
      <c r="J384">
        <v>3</v>
      </c>
      <c r="K384">
        <v>3</v>
      </c>
      <c r="L384">
        <v>2</v>
      </c>
      <c r="M384">
        <v>3</v>
      </c>
      <c r="O384">
        <v>2</v>
      </c>
      <c r="P384">
        <v>3</v>
      </c>
      <c r="Q384">
        <v>1</v>
      </c>
      <c r="R384">
        <v>4</v>
      </c>
      <c r="S384">
        <v>2</v>
      </c>
      <c r="T384">
        <v>2</v>
      </c>
      <c r="U384">
        <v>5</v>
      </c>
      <c r="V384">
        <v>3</v>
      </c>
      <c r="W384">
        <v>1</v>
      </c>
      <c r="Y384">
        <v>4</v>
      </c>
      <c r="Z384">
        <v>4</v>
      </c>
      <c r="AA384">
        <v>4</v>
      </c>
      <c r="AB384">
        <v>5</v>
      </c>
      <c r="AC384">
        <v>2</v>
      </c>
      <c r="AD384">
        <v>3</v>
      </c>
      <c r="AE384">
        <v>2</v>
      </c>
      <c r="AG384">
        <v>1</v>
      </c>
      <c r="AH384" t="s">
        <v>556</v>
      </c>
      <c r="AI384" t="s">
        <v>556</v>
      </c>
      <c r="AL384">
        <v>3</v>
      </c>
      <c r="AM384">
        <v>3</v>
      </c>
      <c r="AO384">
        <v>3</v>
      </c>
      <c r="AP384">
        <v>3</v>
      </c>
      <c r="AS384" s="1">
        <v>39837.06909722222</v>
      </c>
      <c r="AT384" t="s">
        <v>303</v>
      </c>
    </row>
    <row r="385" spans="1:46" ht="12.75">
      <c r="A385">
        <v>388</v>
      </c>
      <c r="C385" t="s">
        <v>553</v>
      </c>
      <c r="D385" t="s">
        <v>574</v>
      </c>
      <c r="E385" t="s">
        <v>580</v>
      </c>
      <c r="F385">
        <v>2</v>
      </c>
      <c r="I385">
        <v>5</v>
      </c>
      <c r="J385">
        <v>4</v>
      </c>
      <c r="K385">
        <v>3</v>
      </c>
      <c r="L385">
        <v>3</v>
      </c>
      <c r="M385">
        <v>2</v>
      </c>
      <c r="O385">
        <v>3</v>
      </c>
      <c r="P385">
        <v>2</v>
      </c>
      <c r="Q385">
        <v>2</v>
      </c>
      <c r="R385">
        <v>4</v>
      </c>
      <c r="S385">
        <v>3</v>
      </c>
      <c r="T385">
        <v>5</v>
      </c>
      <c r="U385">
        <v>4</v>
      </c>
      <c r="V385">
        <v>5</v>
      </c>
      <c r="W385">
        <v>4</v>
      </c>
      <c r="Y385">
        <v>5</v>
      </c>
      <c r="Z385">
        <v>3</v>
      </c>
      <c r="AA385">
        <v>4</v>
      </c>
      <c r="AB385">
        <v>4</v>
      </c>
      <c r="AC385">
        <v>4</v>
      </c>
      <c r="AD385">
        <v>5</v>
      </c>
      <c r="AE385">
        <v>4</v>
      </c>
      <c r="AG385">
        <v>5</v>
      </c>
      <c r="AH385" t="s">
        <v>564</v>
      </c>
      <c r="AI385" t="s">
        <v>564</v>
      </c>
      <c r="AJ385">
        <v>5</v>
      </c>
      <c r="AL385">
        <v>5</v>
      </c>
      <c r="AM385">
        <v>5</v>
      </c>
      <c r="AO385">
        <v>4</v>
      </c>
      <c r="AP385">
        <v>5</v>
      </c>
      <c r="AS385" s="1">
        <v>39837.55168981481</v>
      </c>
      <c r="AT385" t="s">
        <v>304</v>
      </c>
    </row>
    <row r="386" spans="1:46" ht="12.75">
      <c r="A386">
        <v>389</v>
      </c>
      <c r="C386" t="s">
        <v>553</v>
      </c>
      <c r="D386" t="s">
        <v>574</v>
      </c>
      <c r="E386" t="s">
        <v>620</v>
      </c>
      <c r="F386">
        <v>1</v>
      </c>
      <c r="I386">
        <v>4</v>
      </c>
      <c r="J386">
        <v>3</v>
      </c>
      <c r="K386">
        <v>4</v>
      </c>
      <c r="L386">
        <v>3</v>
      </c>
      <c r="M386">
        <v>5</v>
      </c>
      <c r="O386">
        <v>4</v>
      </c>
      <c r="P386">
        <v>4</v>
      </c>
      <c r="Q386">
        <v>4</v>
      </c>
      <c r="R386">
        <v>4</v>
      </c>
      <c r="S386">
        <v>5</v>
      </c>
      <c r="T386">
        <v>4</v>
      </c>
      <c r="U386">
        <v>4</v>
      </c>
      <c r="V386">
        <v>5</v>
      </c>
      <c r="W386">
        <v>4</v>
      </c>
      <c r="Y386">
        <v>5</v>
      </c>
      <c r="Z386">
        <v>3</v>
      </c>
      <c r="AA386">
        <v>3</v>
      </c>
      <c r="AB386">
        <v>3</v>
      </c>
      <c r="AC386">
        <v>4</v>
      </c>
      <c r="AD386">
        <v>5</v>
      </c>
      <c r="AE386">
        <v>4</v>
      </c>
      <c r="AG386">
        <v>3</v>
      </c>
      <c r="AH386" t="s">
        <v>556</v>
      </c>
      <c r="AI386" t="s">
        <v>556</v>
      </c>
      <c r="AL386">
        <v>3</v>
      </c>
      <c r="AM386">
        <v>4</v>
      </c>
      <c r="AO386">
        <v>4</v>
      </c>
      <c r="AP386">
        <v>4</v>
      </c>
      <c r="AR386" t="s">
        <v>305</v>
      </c>
      <c r="AS386" s="1">
        <v>39837.5853587963</v>
      </c>
      <c r="AT386" s="2">
        <v>87220252216</v>
      </c>
    </row>
    <row r="387" spans="1:46" ht="12.75">
      <c r="A387">
        <v>390</v>
      </c>
      <c r="C387" t="s">
        <v>553</v>
      </c>
      <c r="D387" t="s">
        <v>558</v>
      </c>
      <c r="E387" t="s">
        <v>566</v>
      </c>
      <c r="F387">
        <v>2</v>
      </c>
      <c r="I387">
        <v>5</v>
      </c>
      <c r="J387">
        <v>4</v>
      </c>
      <c r="K387">
        <v>4</v>
      </c>
      <c r="L387">
        <v>4</v>
      </c>
      <c r="M387">
        <v>1</v>
      </c>
      <c r="O387">
        <v>3</v>
      </c>
      <c r="P387">
        <v>3</v>
      </c>
      <c r="Q387">
        <v>2</v>
      </c>
      <c r="R387">
        <v>3</v>
      </c>
      <c r="S387">
        <v>3</v>
      </c>
      <c r="T387">
        <v>4</v>
      </c>
      <c r="U387">
        <v>4</v>
      </c>
      <c r="V387">
        <v>3</v>
      </c>
      <c r="W387">
        <v>3</v>
      </c>
      <c r="Y387">
        <v>3</v>
      </c>
      <c r="Z387">
        <v>4</v>
      </c>
      <c r="AA387">
        <v>2</v>
      </c>
      <c r="AB387">
        <v>4</v>
      </c>
      <c r="AC387">
        <v>1</v>
      </c>
      <c r="AD387">
        <v>3</v>
      </c>
      <c r="AE387">
        <v>2</v>
      </c>
      <c r="AG387">
        <v>3</v>
      </c>
      <c r="AH387" t="s">
        <v>556</v>
      </c>
      <c r="AI387" t="s">
        <v>556</v>
      </c>
      <c r="AL387">
        <v>4</v>
      </c>
      <c r="AM387">
        <v>4</v>
      </c>
      <c r="AO387">
        <v>4</v>
      </c>
      <c r="AP387">
        <v>4</v>
      </c>
      <c r="AS387" s="1">
        <v>39837.916296296295</v>
      </c>
      <c r="AT387" t="s">
        <v>306</v>
      </c>
    </row>
    <row r="388" spans="1:46" ht="12.75">
      <c r="A388">
        <v>391</v>
      </c>
      <c r="C388" t="s">
        <v>553</v>
      </c>
      <c r="D388" t="s">
        <v>558</v>
      </c>
      <c r="E388" t="s">
        <v>566</v>
      </c>
      <c r="F388">
        <v>2</v>
      </c>
      <c r="I388">
        <v>4</v>
      </c>
      <c r="J388">
        <v>4</v>
      </c>
      <c r="K388">
        <v>4</v>
      </c>
      <c r="L388">
        <v>3</v>
      </c>
      <c r="M388">
        <v>4</v>
      </c>
      <c r="O388">
        <v>4</v>
      </c>
      <c r="P388">
        <v>4</v>
      </c>
      <c r="Q388">
        <v>3</v>
      </c>
      <c r="R388">
        <v>3</v>
      </c>
      <c r="S388">
        <v>5</v>
      </c>
      <c r="T388">
        <v>3</v>
      </c>
      <c r="U388">
        <v>4</v>
      </c>
      <c r="V388">
        <v>3</v>
      </c>
      <c r="W388">
        <v>3</v>
      </c>
      <c r="Y388">
        <v>3</v>
      </c>
      <c r="Z388">
        <v>4</v>
      </c>
      <c r="AA388">
        <v>3</v>
      </c>
      <c r="AB388">
        <v>5</v>
      </c>
      <c r="AC388">
        <v>3</v>
      </c>
      <c r="AD388">
        <v>3</v>
      </c>
      <c r="AE388">
        <v>5</v>
      </c>
      <c r="AG388">
        <v>4</v>
      </c>
      <c r="AH388" t="s">
        <v>556</v>
      </c>
      <c r="AI388" t="s">
        <v>556</v>
      </c>
      <c r="AJ388">
        <v>1</v>
      </c>
      <c r="AL388">
        <v>4</v>
      </c>
      <c r="AM388">
        <v>4</v>
      </c>
      <c r="AO388">
        <v>4</v>
      </c>
      <c r="AP388">
        <v>3</v>
      </c>
      <c r="AR388" t="s">
        <v>307</v>
      </c>
      <c r="AS388" s="1">
        <v>39837.97956018519</v>
      </c>
      <c r="AT388" t="s">
        <v>308</v>
      </c>
    </row>
    <row r="389" spans="1:46" ht="12.75">
      <c r="A389">
        <v>392</v>
      </c>
      <c r="C389" t="s">
        <v>553</v>
      </c>
      <c r="D389" t="s">
        <v>558</v>
      </c>
      <c r="E389" t="s">
        <v>602</v>
      </c>
      <c r="F389">
        <v>2</v>
      </c>
      <c r="I389">
        <v>3</v>
      </c>
      <c r="J389">
        <v>3</v>
      </c>
      <c r="K389">
        <v>4</v>
      </c>
      <c r="L389">
        <v>3</v>
      </c>
      <c r="M389">
        <v>4</v>
      </c>
      <c r="O389">
        <v>4</v>
      </c>
      <c r="P389">
        <v>3</v>
      </c>
      <c r="Q389">
        <v>4</v>
      </c>
      <c r="R389">
        <v>5</v>
      </c>
      <c r="S389">
        <v>4</v>
      </c>
      <c r="T389">
        <v>4</v>
      </c>
      <c r="U389">
        <v>5</v>
      </c>
      <c r="V389">
        <v>5</v>
      </c>
      <c r="W389">
        <v>4</v>
      </c>
      <c r="Y389">
        <v>5</v>
      </c>
      <c r="Z389">
        <v>3</v>
      </c>
      <c r="AA389">
        <v>5</v>
      </c>
      <c r="AB389">
        <v>5</v>
      </c>
      <c r="AC389">
        <v>2</v>
      </c>
      <c r="AD389">
        <v>4</v>
      </c>
      <c r="AE389">
        <v>4</v>
      </c>
      <c r="AG389">
        <v>4</v>
      </c>
      <c r="AH389" t="s">
        <v>556</v>
      </c>
      <c r="AI389" t="s">
        <v>556</v>
      </c>
      <c r="AL389">
        <v>4</v>
      </c>
      <c r="AM389">
        <v>4</v>
      </c>
      <c r="AO389">
        <v>4</v>
      </c>
      <c r="AP389">
        <v>3</v>
      </c>
      <c r="AS389" s="1">
        <v>39838.02481481482</v>
      </c>
      <c r="AT389" t="s">
        <v>309</v>
      </c>
    </row>
    <row r="390" spans="1:46" ht="12.75">
      <c r="A390">
        <v>393</v>
      </c>
      <c r="C390" t="s">
        <v>553</v>
      </c>
      <c r="D390" t="s">
        <v>558</v>
      </c>
      <c r="E390" t="s">
        <v>563</v>
      </c>
      <c r="F390">
        <v>3</v>
      </c>
      <c r="I390">
        <v>2</v>
      </c>
      <c r="J390">
        <v>2</v>
      </c>
      <c r="K390">
        <v>4</v>
      </c>
      <c r="L390">
        <v>3</v>
      </c>
      <c r="M390">
        <v>3</v>
      </c>
      <c r="O390">
        <v>4</v>
      </c>
      <c r="P390">
        <v>4</v>
      </c>
      <c r="Q390">
        <v>4</v>
      </c>
      <c r="R390">
        <v>4</v>
      </c>
      <c r="S390">
        <v>3</v>
      </c>
      <c r="T390">
        <v>4</v>
      </c>
      <c r="U390">
        <v>4</v>
      </c>
      <c r="V390">
        <v>4</v>
      </c>
      <c r="W390">
        <v>4</v>
      </c>
      <c r="Y390">
        <v>5</v>
      </c>
      <c r="Z390">
        <v>2</v>
      </c>
      <c r="AA390">
        <v>4</v>
      </c>
      <c r="AB390">
        <v>5</v>
      </c>
      <c r="AC390">
        <v>5</v>
      </c>
      <c r="AD390">
        <v>2</v>
      </c>
      <c r="AE390">
        <v>3</v>
      </c>
      <c r="AG390">
        <v>2</v>
      </c>
      <c r="AH390" t="s">
        <v>564</v>
      </c>
      <c r="AI390" t="s">
        <v>556</v>
      </c>
      <c r="AL390">
        <v>4</v>
      </c>
      <c r="AM390">
        <v>3</v>
      </c>
      <c r="AO390">
        <v>4</v>
      </c>
      <c r="AP390">
        <v>3</v>
      </c>
      <c r="AS390" s="1">
        <v>39838.46704861111</v>
      </c>
      <c r="AT390" t="s">
        <v>310</v>
      </c>
    </row>
    <row r="391" spans="1:46" ht="12.75">
      <c r="A391">
        <v>394</v>
      </c>
      <c r="C391" t="s">
        <v>553</v>
      </c>
      <c r="D391" t="s">
        <v>554</v>
      </c>
      <c r="E391" t="s">
        <v>575</v>
      </c>
      <c r="F391">
        <v>2</v>
      </c>
      <c r="I391">
        <v>4</v>
      </c>
      <c r="J391">
        <v>4</v>
      </c>
      <c r="K391">
        <v>4</v>
      </c>
      <c r="L391">
        <v>3</v>
      </c>
      <c r="M391">
        <v>4</v>
      </c>
      <c r="O391">
        <v>2</v>
      </c>
      <c r="P391">
        <v>3</v>
      </c>
      <c r="Q391">
        <v>4</v>
      </c>
      <c r="R391">
        <v>5</v>
      </c>
      <c r="S391">
        <v>3</v>
      </c>
      <c r="T391">
        <v>5</v>
      </c>
      <c r="U391">
        <v>5</v>
      </c>
      <c r="V391">
        <v>4</v>
      </c>
      <c r="W391">
        <v>5</v>
      </c>
      <c r="Y391">
        <v>5</v>
      </c>
      <c r="Z391">
        <v>5</v>
      </c>
      <c r="AA391">
        <v>5</v>
      </c>
      <c r="AB391">
        <v>5</v>
      </c>
      <c r="AC391">
        <v>5</v>
      </c>
      <c r="AD391">
        <v>5</v>
      </c>
      <c r="AE391">
        <v>3</v>
      </c>
      <c r="AG391">
        <v>3</v>
      </c>
      <c r="AH391" t="s">
        <v>564</v>
      </c>
      <c r="AI391" t="s">
        <v>564</v>
      </c>
      <c r="AJ391">
        <v>5</v>
      </c>
      <c r="AL391">
        <v>5</v>
      </c>
      <c r="AM391">
        <v>5</v>
      </c>
      <c r="AO391">
        <v>4</v>
      </c>
      <c r="AP391">
        <v>4</v>
      </c>
      <c r="AS391" s="1">
        <v>39838.52009259259</v>
      </c>
      <c r="AT391" s="2">
        <v>80174209108</v>
      </c>
    </row>
    <row r="392" spans="1:46" ht="12.75">
      <c r="A392">
        <v>395</v>
      </c>
      <c r="C392" t="s">
        <v>560</v>
      </c>
      <c r="E392" t="s">
        <v>575</v>
      </c>
      <c r="F392">
        <v>1</v>
      </c>
      <c r="I392">
        <v>4</v>
      </c>
      <c r="J392">
        <v>3</v>
      </c>
      <c r="K392">
        <v>2</v>
      </c>
      <c r="L392">
        <v>2</v>
      </c>
      <c r="M392">
        <v>3</v>
      </c>
      <c r="O392">
        <v>4</v>
      </c>
      <c r="P392">
        <v>4</v>
      </c>
      <c r="Q392">
        <v>5</v>
      </c>
      <c r="R392">
        <v>5</v>
      </c>
      <c r="S392">
        <v>4</v>
      </c>
      <c r="T392">
        <v>5</v>
      </c>
      <c r="U392">
        <v>4</v>
      </c>
      <c r="V392">
        <v>5</v>
      </c>
      <c r="W392">
        <v>5</v>
      </c>
      <c r="Y392">
        <v>4</v>
      </c>
      <c r="Z392">
        <v>4</v>
      </c>
      <c r="AA392">
        <v>4</v>
      </c>
      <c r="AB392">
        <v>5</v>
      </c>
      <c r="AC392">
        <v>5</v>
      </c>
      <c r="AD392">
        <v>4</v>
      </c>
      <c r="AE392">
        <v>4</v>
      </c>
      <c r="AG392">
        <v>3</v>
      </c>
      <c r="AH392" t="s">
        <v>564</v>
      </c>
      <c r="AI392" t="s">
        <v>564</v>
      </c>
      <c r="AJ392">
        <v>4</v>
      </c>
      <c r="AL392">
        <v>5</v>
      </c>
      <c r="AM392">
        <v>5</v>
      </c>
      <c r="AO392">
        <v>4</v>
      </c>
      <c r="AP392">
        <v>5</v>
      </c>
      <c r="AS392" s="1">
        <v>39838.64466435185</v>
      </c>
      <c r="AT392" t="s">
        <v>311</v>
      </c>
    </row>
    <row r="393" spans="1:46" ht="12.75">
      <c r="A393">
        <v>396</v>
      </c>
      <c r="C393" t="s">
        <v>560</v>
      </c>
      <c r="D393" t="s">
        <v>554</v>
      </c>
      <c r="E393" t="s">
        <v>585</v>
      </c>
      <c r="F393">
        <v>1</v>
      </c>
      <c r="I393">
        <v>1</v>
      </c>
      <c r="J393">
        <v>3</v>
      </c>
      <c r="K393">
        <v>1</v>
      </c>
      <c r="L393">
        <v>1</v>
      </c>
      <c r="M393">
        <v>1</v>
      </c>
      <c r="O393">
        <v>3</v>
      </c>
      <c r="P393">
        <v>3</v>
      </c>
      <c r="Q393">
        <v>2</v>
      </c>
      <c r="R393">
        <v>2</v>
      </c>
      <c r="S393">
        <v>3</v>
      </c>
      <c r="T393">
        <v>1</v>
      </c>
      <c r="U393">
        <v>4</v>
      </c>
      <c r="V393">
        <v>1</v>
      </c>
      <c r="W393">
        <v>1</v>
      </c>
      <c r="Y393">
        <v>1</v>
      </c>
      <c r="Z393">
        <v>1</v>
      </c>
      <c r="AA393">
        <v>1</v>
      </c>
      <c r="AB393">
        <v>1</v>
      </c>
      <c r="AC393">
        <v>1</v>
      </c>
      <c r="AD393">
        <v>1</v>
      </c>
      <c r="AE393">
        <v>1</v>
      </c>
      <c r="AG393">
        <v>1</v>
      </c>
      <c r="AH393" t="s">
        <v>564</v>
      </c>
      <c r="AI393" t="s">
        <v>564</v>
      </c>
      <c r="AJ393">
        <v>3</v>
      </c>
      <c r="AL393">
        <v>1</v>
      </c>
      <c r="AM393">
        <v>1</v>
      </c>
      <c r="AO393">
        <v>2</v>
      </c>
      <c r="AP393">
        <v>3</v>
      </c>
      <c r="AR393" s="101" t="s">
        <v>312</v>
      </c>
      <c r="AS393" s="1">
        <v>39838.722604166665</v>
      </c>
      <c r="AT393" t="s">
        <v>313</v>
      </c>
    </row>
    <row r="394" spans="1:46" ht="12.75">
      <c r="A394">
        <v>397</v>
      </c>
      <c r="C394" t="s">
        <v>553</v>
      </c>
      <c r="D394" t="s">
        <v>558</v>
      </c>
      <c r="E394" t="s">
        <v>653</v>
      </c>
      <c r="F394">
        <v>4</v>
      </c>
      <c r="I394">
        <v>4</v>
      </c>
      <c r="J394">
        <v>3</v>
      </c>
      <c r="K394">
        <v>4</v>
      </c>
      <c r="L394">
        <v>4</v>
      </c>
      <c r="M394">
        <v>3</v>
      </c>
      <c r="O394">
        <v>4</v>
      </c>
      <c r="P394">
        <v>3</v>
      </c>
      <c r="Q394">
        <v>3</v>
      </c>
      <c r="R394">
        <v>4</v>
      </c>
      <c r="S394">
        <v>3</v>
      </c>
      <c r="T394">
        <v>5</v>
      </c>
      <c r="U394">
        <v>3</v>
      </c>
      <c r="V394">
        <v>3</v>
      </c>
      <c r="W394">
        <v>4</v>
      </c>
      <c r="Y394">
        <v>5</v>
      </c>
      <c r="Z394">
        <v>5</v>
      </c>
      <c r="AA394">
        <v>4</v>
      </c>
      <c r="AB394">
        <v>5</v>
      </c>
      <c r="AC394">
        <v>5</v>
      </c>
      <c r="AD394">
        <v>3</v>
      </c>
      <c r="AE394">
        <v>3</v>
      </c>
      <c r="AG394">
        <v>3</v>
      </c>
      <c r="AH394" t="s">
        <v>556</v>
      </c>
      <c r="AI394" t="s">
        <v>556</v>
      </c>
      <c r="AJ394">
        <v>1</v>
      </c>
      <c r="AL394">
        <v>4</v>
      </c>
      <c r="AM394">
        <v>4</v>
      </c>
      <c r="AO394">
        <v>4</v>
      </c>
      <c r="AP394">
        <v>3</v>
      </c>
      <c r="AS394" s="1">
        <v>39838.758472222224</v>
      </c>
      <c r="AT394" t="s">
        <v>314</v>
      </c>
    </row>
    <row r="395" spans="1:46" ht="12.75">
      <c r="A395">
        <v>398</v>
      </c>
      <c r="C395" t="s">
        <v>553</v>
      </c>
      <c r="D395" t="s">
        <v>558</v>
      </c>
      <c r="E395" t="s">
        <v>580</v>
      </c>
      <c r="F395">
        <v>2</v>
      </c>
      <c r="I395">
        <v>4</v>
      </c>
      <c r="J395">
        <v>4</v>
      </c>
      <c r="K395">
        <v>3</v>
      </c>
      <c r="L395">
        <v>2</v>
      </c>
      <c r="M395">
        <v>3</v>
      </c>
      <c r="O395">
        <v>4</v>
      </c>
      <c r="P395">
        <v>3</v>
      </c>
      <c r="Q395">
        <v>2</v>
      </c>
      <c r="R395">
        <v>3</v>
      </c>
      <c r="S395">
        <v>4</v>
      </c>
      <c r="T395">
        <v>4</v>
      </c>
      <c r="U395">
        <v>5</v>
      </c>
      <c r="V395">
        <v>4</v>
      </c>
      <c r="W395">
        <v>3</v>
      </c>
      <c r="Y395">
        <v>4</v>
      </c>
      <c r="Z395">
        <v>3</v>
      </c>
      <c r="AA395">
        <v>4</v>
      </c>
      <c r="AB395">
        <v>5</v>
      </c>
      <c r="AC395">
        <v>2</v>
      </c>
      <c r="AD395">
        <v>4</v>
      </c>
      <c r="AE395">
        <v>3</v>
      </c>
      <c r="AG395">
        <v>3</v>
      </c>
      <c r="AH395" t="s">
        <v>564</v>
      </c>
      <c r="AI395" t="s">
        <v>564</v>
      </c>
      <c r="AJ395">
        <v>4</v>
      </c>
      <c r="AL395">
        <v>4</v>
      </c>
      <c r="AM395">
        <v>4</v>
      </c>
      <c r="AO395">
        <v>3</v>
      </c>
      <c r="AP395">
        <v>3</v>
      </c>
      <c r="AR395" t="s">
        <v>315</v>
      </c>
      <c r="AS395" s="1">
        <v>39838.77006944444</v>
      </c>
      <c r="AT395" t="s">
        <v>316</v>
      </c>
    </row>
    <row r="396" spans="1:46" ht="12.75">
      <c r="A396">
        <v>399</v>
      </c>
      <c r="C396" t="s">
        <v>553</v>
      </c>
      <c r="D396" t="s">
        <v>574</v>
      </c>
      <c r="E396" t="s">
        <v>624</v>
      </c>
      <c r="F396">
        <v>1</v>
      </c>
      <c r="I396">
        <v>2</v>
      </c>
      <c r="J396">
        <v>2</v>
      </c>
      <c r="K396">
        <v>3</v>
      </c>
      <c r="L396">
        <v>1</v>
      </c>
      <c r="M396">
        <v>3</v>
      </c>
      <c r="O396">
        <v>4</v>
      </c>
      <c r="P396">
        <v>3</v>
      </c>
      <c r="Q396">
        <v>3</v>
      </c>
      <c r="R396">
        <v>3</v>
      </c>
      <c r="S396">
        <v>4</v>
      </c>
      <c r="T396">
        <v>5</v>
      </c>
      <c r="U396">
        <v>4</v>
      </c>
      <c r="V396">
        <v>3</v>
      </c>
      <c r="W396">
        <v>3</v>
      </c>
      <c r="Y396">
        <v>4</v>
      </c>
      <c r="Z396">
        <v>4</v>
      </c>
      <c r="AA396">
        <v>4</v>
      </c>
      <c r="AB396">
        <v>5</v>
      </c>
      <c r="AC396">
        <v>4</v>
      </c>
      <c r="AD396">
        <v>5</v>
      </c>
      <c r="AE396">
        <v>3</v>
      </c>
      <c r="AG396">
        <v>3</v>
      </c>
      <c r="AH396" t="s">
        <v>564</v>
      </c>
      <c r="AI396" t="s">
        <v>556</v>
      </c>
      <c r="AL396">
        <v>4</v>
      </c>
      <c r="AM396">
        <v>4</v>
      </c>
      <c r="AO396">
        <v>3</v>
      </c>
      <c r="AP396">
        <v>2</v>
      </c>
      <c r="AR396" s="101" t="s">
        <v>317</v>
      </c>
      <c r="AS396" s="1">
        <v>39838.81475694444</v>
      </c>
      <c r="AT396" t="s">
        <v>318</v>
      </c>
    </row>
    <row r="397" spans="1:46" ht="12.75">
      <c r="A397">
        <v>400</v>
      </c>
      <c r="C397" t="s">
        <v>553</v>
      </c>
      <c r="D397" t="s">
        <v>558</v>
      </c>
      <c r="E397" t="s">
        <v>587</v>
      </c>
      <c r="F397">
        <v>1</v>
      </c>
      <c r="I397">
        <v>4</v>
      </c>
      <c r="J397">
        <v>1</v>
      </c>
      <c r="K397">
        <v>1</v>
      </c>
      <c r="L397">
        <v>1</v>
      </c>
      <c r="M397">
        <v>2</v>
      </c>
      <c r="O397">
        <v>2</v>
      </c>
      <c r="P397">
        <v>1</v>
      </c>
      <c r="Q397">
        <v>1</v>
      </c>
      <c r="R397">
        <v>2</v>
      </c>
      <c r="S397">
        <v>3</v>
      </c>
      <c r="T397">
        <v>1</v>
      </c>
      <c r="U397">
        <v>5</v>
      </c>
      <c r="V397">
        <v>1</v>
      </c>
      <c r="W397">
        <v>1</v>
      </c>
      <c r="Y397">
        <v>3</v>
      </c>
      <c r="Z397">
        <v>2</v>
      </c>
      <c r="AA397">
        <v>5</v>
      </c>
      <c r="AB397">
        <v>5</v>
      </c>
      <c r="AC397">
        <v>3</v>
      </c>
      <c r="AD397">
        <v>2</v>
      </c>
      <c r="AE397">
        <v>1</v>
      </c>
      <c r="AG397">
        <v>2</v>
      </c>
      <c r="AH397" t="s">
        <v>556</v>
      </c>
      <c r="AI397" t="s">
        <v>556</v>
      </c>
      <c r="AL397">
        <v>1</v>
      </c>
      <c r="AM397">
        <v>1</v>
      </c>
      <c r="AO397">
        <v>2</v>
      </c>
      <c r="AP397">
        <v>4</v>
      </c>
      <c r="AS397" s="1">
        <v>39838.86615740741</v>
      </c>
      <c r="AT397" t="s">
        <v>319</v>
      </c>
    </row>
    <row r="398" spans="1:46" ht="12.75">
      <c r="A398">
        <v>401</v>
      </c>
      <c r="C398" t="s">
        <v>553</v>
      </c>
      <c r="D398" t="s">
        <v>554</v>
      </c>
      <c r="E398" t="s">
        <v>570</v>
      </c>
      <c r="F398">
        <v>2</v>
      </c>
      <c r="I398">
        <v>4</v>
      </c>
      <c r="J398">
        <v>2</v>
      </c>
      <c r="K398">
        <v>3</v>
      </c>
      <c r="L398">
        <v>1</v>
      </c>
      <c r="M398">
        <v>1</v>
      </c>
      <c r="O398">
        <v>4</v>
      </c>
      <c r="P398">
        <v>3</v>
      </c>
      <c r="Q398">
        <v>2</v>
      </c>
      <c r="R398">
        <v>3</v>
      </c>
      <c r="S398">
        <v>3</v>
      </c>
      <c r="T398">
        <v>2</v>
      </c>
      <c r="U398">
        <v>4</v>
      </c>
      <c r="V398">
        <v>2</v>
      </c>
      <c r="W398">
        <v>5</v>
      </c>
      <c r="Y398">
        <v>3</v>
      </c>
      <c r="Z398">
        <v>2</v>
      </c>
      <c r="AA398">
        <v>3</v>
      </c>
      <c r="AB398">
        <v>3</v>
      </c>
      <c r="AC398">
        <v>4</v>
      </c>
      <c r="AD398">
        <v>5</v>
      </c>
      <c r="AE398">
        <v>5</v>
      </c>
      <c r="AG398">
        <v>3</v>
      </c>
      <c r="AH398" t="s">
        <v>556</v>
      </c>
      <c r="AI398" t="s">
        <v>556</v>
      </c>
      <c r="AL398">
        <v>1</v>
      </c>
      <c r="AM398">
        <v>1</v>
      </c>
      <c r="AO398">
        <v>3</v>
      </c>
      <c r="AP398">
        <v>1</v>
      </c>
      <c r="AS398" s="1">
        <v>39838.96659722222</v>
      </c>
      <c r="AT398" t="s">
        <v>320</v>
      </c>
    </row>
    <row r="399" spans="1:46" ht="12.75">
      <c r="A399">
        <v>402</v>
      </c>
      <c r="C399" t="s">
        <v>553</v>
      </c>
      <c r="D399" t="s">
        <v>574</v>
      </c>
      <c r="E399" t="s">
        <v>673</v>
      </c>
      <c r="F399">
        <v>4</v>
      </c>
      <c r="I399">
        <v>3</v>
      </c>
      <c r="J399">
        <v>2</v>
      </c>
      <c r="K399">
        <v>2</v>
      </c>
      <c r="L399">
        <v>2</v>
      </c>
      <c r="M399">
        <v>3</v>
      </c>
      <c r="O399">
        <v>4</v>
      </c>
      <c r="P399">
        <v>4</v>
      </c>
      <c r="Q399">
        <v>4</v>
      </c>
      <c r="R399">
        <v>4</v>
      </c>
      <c r="S399">
        <v>4</v>
      </c>
      <c r="T399">
        <v>3</v>
      </c>
      <c r="U399">
        <v>3</v>
      </c>
      <c r="W399">
        <v>3</v>
      </c>
      <c r="Y399">
        <v>3</v>
      </c>
      <c r="Z399">
        <v>3</v>
      </c>
      <c r="AA399">
        <v>3</v>
      </c>
      <c r="AB399">
        <v>3</v>
      </c>
      <c r="AC399">
        <v>3</v>
      </c>
      <c r="AD399">
        <v>3</v>
      </c>
      <c r="AE399">
        <v>3</v>
      </c>
      <c r="AG399">
        <v>3</v>
      </c>
      <c r="AH399" t="s">
        <v>556</v>
      </c>
      <c r="AI399" t="s">
        <v>556</v>
      </c>
      <c r="AL399">
        <v>3</v>
      </c>
      <c r="AM399">
        <v>2</v>
      </c>
      <c r="AO399">
        <v>2</v>
      </c>
      <c r="AP399">
        <v>3</v>
      </c>
      <c r="AS399" s="1">
        <v>39838.995358796295</v>
      </c>
      <c r="AT399" s="2">
        <v>79151154185</v>
      </c>
    </row>
    <row r="400" spans="1:46" ht="12.75">
      <c r="A400">
        <v>403</v>
      </c>
      <c r="C400" t="s">
        <v>553</v>
      </c>
      <c r="D400" t="s">
        <v>574</v>
      </c>
      <c r="E400" t="s">
        <v>563</v>
      </c>
      <c r="F400">
        <v>2</v>
      </c>
      <c r="I400">
        <v>3</v>
      </c>
      <c r="J400">
        <v>3</v>
      </c>
      <c r="K400">
        <v>4</v>
      </c>
      <c r="L400">
        <v>3</v>
      </c>
      <c r="M400">
        <v>4</v>
      </c>
      <c r="O400">
        <v>2</v>
      </c>
      <c r="P400">
        <v>4</v>
      </c>
      <c r="Q400">
        <v>3</v>
      </c>
      <c r="R400">
        <v>3</v>
      </c>
      <c r="S400">
        <v>3</v>
      </c>
      <c r="T400">
        <v>4</v>
      </c>
      <c r="U400">
        <v>4</v>
      </c>
      <c r="V400">
        <v>3</v>
      </c>
      <c r="W400">
        <v>3</v>
      </c>
      <c r="Y400">
        <v>3</v>
      </c>
      <c r="Z400">
        <v>2</v>
      </c>
      <c r="AA400">
        <v>2</v>
      </c>
      <c r="AB400">
        <v>4</v>
      </c>
      <c r="AC400">
        <v>5</v>
      </c>
      <c r="AD400">
        <v>4</v>
      </c>
      <c r="AE400">
        <v>3</v>
      </c>
      <c r="AG400">
        <v>3</v>
      </c>
      <c r="AH400" t="s">
        <v>556</v>
      </c>
      <c r="AI400" t="s">
        <v>556</v>
      </c>
      <c r="AL400">
        <v>4</v>
      </c>
      <c r="AM400">
        <v>4</v>
      </c>
      <c r="AO400">
        <v>3</v>
      </c>
      <c r="AP400">
        <v>4</v>
      </c>
      <c r="AR400" s="101" t="s">
        <v>321</v>
      </c>
      <c r="AS400" s="1">
        <v>39839.40215277778</v>
      </c>
      <c r="AT400" t="s">
        <v>322</v>
      </c>
    </row>
    <row r="401" spans="1:46" ht="12.75">
      <c r="A401">
        <v>404</v>
      </c>
      <c r="C401" t="s">
        <v>553</v>
      </c>
      <c r="D401" t="s">
        <v>558</v>
      </c>
      <c r="E401" t="s">
        <v>581</v>
      </c>
      <c r="F401">
        <v>1</v>
      </c>
      <c r="I401">
        <v>4</v>
      </c>
      <c r="J401">
        <v>5</v>
      </c>
      <c r="K401">
        <v>3</v>
      </c>
      <c r="L401">
        <v>3</v>
      </c>
      <c r="M401">
        <v>1</v>
      </c>
      <c r="O401">
        <v>3</v>
      </c>
      <c r="P401">
        <v>4</v>
      </c>
      <c r="Q401">
        <v>4</v>
      </c>
      <c r="R401">
        <v>4</v>
      </c>
      <c r="S401">
        <v>4</v>
      </c>
      <c r="T401">
        <v>4</v>
      </c>
      <c r="U401">
        <v>3</v>
      </c>
      <c r="V401">
        <v>3</v>
      </c>
      <c r="W401">
        <v>3</v>
      </c>
      <c r="Y401">
        <v>2</v>
      </c>
      <c r="Z401">
        <v>2</v>
      </c>
      <c r="AA401">
        <v>4</v>
      </c>
      <c r="AB401">
        <v>4</v>
      </c>
      <c r="AC401">
        <v>4</v>
      </c>
      <c r="AD401">
        <v>4</v>
      </c>
      <c r="AE401">
        <v>2</v>
      </c>
      <c r="AG401">
        <v>3</v>
      </c>
      <c r="AH401" t="s">
        <v>564</v>
      </c>
      <c r="AI401" t="s">
        <v>556</v>
      </c>
      <c r="AL401">
        <v>3</v>
      </c>
      <c r="AM401">
        <v>3</v>
      </c>
      <c r="AO401">
        <v>3</v>
      </c>
      <c r="AP401">
        <v>2</v>
      </c>
      <c r="AR401" t="s">
        <v>323</v>
      </c>
      <c r="AS401" s="1">
        <v>39839.46145833333</v>
      </c>
      <c r="AT401" t="s">
        <v>619</v>
      </c>
    </row>
    <row r="402" spans="1:46" ht="12.75">
      <c r="A402">
        <v>405</v>
      </c>
      <c r="C402" t="s">
        <v>553</v>
      </c>
      <c r="D402" t="s">
        <v>558</v>
      </c>
      <c r="E402" t="s">
        <v>566</v>
      </c>
      <c r="F402">
        <v>2</v>
      </c>
      <c r="I402">
        <v>5</v>
      </c>
      <c r="J402">
        <v>4</v>
      </c>
      <c r="K402">
        <v>4</v>
      </c>
      <c r="L402">
        <v>4</v>
      </c>
      <c r="M402">
        <v>3</v>
      </c>
      <c r="O402">
        <v>4</v>
      </c>
      <c r="P402">
        <v>2</v>
      </c>
      <c r="Q402">
        <v>2</v>
      </c>
      <c r="R402">
        <v>2</v>
      </c>
      <c r="S402">
        <v>2</v>
      </c>
      <c r="T402">
        <v>4</v>
      </c>
      <c r="U402">
        <v>3</v>
      </c>
      <c r="V402">
        <v>4</v>
      </c>
      <c r="W402">
        <v>4</v>
      </c>
      <c r="Y402">
        <v>3</v>
      </c>
      <c r="Z402">
        <v>3</v>
      </c>
      <c r="AA402">
        <v>3</v>
      </c>
      <c r="AB402">
        <v>4</v>
      </c>
      <c r="AC402">
        <v>4</v>
      </c>
      <c r="AD402">
        <v>4</v>
      </c>
      <c r="AE402">
        <v>3</v>
      </c>
      <c r="AG402">
        <v>2</v>
      </c>
      <c r="AH402" t="s">
        <v>564</v>
      </c>
      <c r="AI402" t="s">
        <v>556</v>
      </c>
      <c r="AL402">
        <v>4</v>
      </c>
      <c r="AM402">
        <v>5</v>
      </c>
      <c r="AO402">
        <v>4</v>
      </c>
      <c r="AS402" s="1">
        <v>39839.48762731482</v>
      </c>
      <c r="AT402" t="s">
        <v>324</v>
      </c>
    </row>
    <row r="403" spans="1:46" ht="12.75">
      <c r="A403">
        <v>406</v>
      </c>
      <c r="C403" t="s">
        <v>553</v>
      </c>
      <c r="D403" t="s">
        <v>558</v>
      </c>
      <c r="E403" t="s">
        <v>587</v>
      </c>
      <c r="F403">
        <v>2</v>
      </c>
      <c r="I403">
        <v>5</v>
      </c>
      <c r="J403">
        <v>3</v>
      </c>
      <c r="K403">
        <v>3</v>
      </c>
      <c r="L403">
        <v>5</v>
      </c>
      <c r="M403">
        <v>4</v>
      </c>
      <c r="O403">
        <v>4</v>
      </c>
      <c r="P403">
        <v>4</v>
      </c>
      <c r="Q403">
        <v>4</v>
      </c>
      <c r="R403">
        <v>2</v>
      </c>
      <c r="S403">
        <v>4</v>
      </c>
      <c r="T403">
        <v>4</v>
      </c>
      <c r="U403">
        <v>4</v>
      </c>
      <c r="V403">
        <v>2</v>
      </c>
      <c r="W403">
        <v>2</v>
      </c>
      <c r="Y403">
        <v>4</v>
      </c>
      <c r="Z403">
        <v>3</v>
      </c>
      <c r="AA403">
        <v>5</v>
      </c>
      <c r="AB403">
        <v>5</v>
      </c>
      <c r="AC403">
        <v>5</v>
      </c>
      <c r="AD403">
        <v>5</v>
      </c>
      <c r="AE403">
        <v>5</v>
      </c>
      <c r="AG403">
        <v>3</v>
      </c>
      <c r="AH403" t="s">
        <v>556</v>
      </c>
      <c r="AI403" t="s">
        <v>556</v>
      </c>
      <c r="AL403">
        <v>4</v>
      </c>
      <c r="AM403">
        <v>5</v>
      </c>
      <c r="AO403">
        <v>4</v>
      </c>
      <c r="AP403">
        <v>4</v>
      </c>
      <c r="AR403" t="s">
        <v>325</v>
      </c>
      <c r="AS403" s="1">
        <v>39839.555625</v>
      </c>
      <c r="AT403" t="s">
        <v>326</v>
      </c>
    </row>
    <row r="404" spans="1:46" ht="12.75">
      <c r="A404">
        <v>407</v>
      </c>
      <c r="C404" t="s">
        <v>553</v>
      </c>
      <c r="D404" t="s">
        <v>574</v>
      </c>
      <c r="E404" t="s">
        <v>641</v>
      </c>
      <c r="F404">
        <v>2</v>
      </c>
      <c r="I404">
        <v>4</v>
      </c>
      <c r="J404">
        <v>3</v>
      </c>
      <c r="K404">
        <v>4</v>
      </c>
      <c r="L404">
        <v>3</v>
      </c>
      <c r="M404">
        <v>4</v>
      </c>
      <c r="O404">
        <v>3</v>
      </c>
      <c r="P404">
        <v>4</v>
      </c>
      <c r="Q404">
        <v>2</v>
      </c>
      <c r="T404">
        <v>4</v>
      </c>
      <c r="U404">
        <v>4</v>
      </c>
      <c r="Y404">
        <v>4</v>
      </c>
      <c r="Z404">
        <v>4</v>
      </c>
      <c r="AA404">
        <v>3</v>
      </c>
      <c r="AB404">
        <v>4</v>
      </c>
      <c r="AC404">
        <v>2</v>
      </c>
      <c r="AG404">
        <v>3</v>
      </c>
      <c r="AH404" t="s">
        <v>556</v>
      </c>
      <c r="AI404" t="s">
        <v>556</v>
      </c>
      <c r="AL404">
        <v>3</v>
      </c>
      <c r="AM404">
        <v>4</v>
      </c>
      <c r="AO404">
        <v>3</v>
      </c>
      <c r="AP404">
        <v>4</v>
      </c>
      <c r="AS404" s="1">
        <v>39839.55730324074</v>
      </c>
      <c r="AT404" t="s">
        <v>619</v>
      </c>
    </row>
    <row r="405" spans="1:46" ht="12.75">
      <c r="A405">
        <v>408</v>
      </c>
      <c r="I405">
        <v>4</v>
      </c>
      <c r="J405">
        <v>3</v>
      </c>
      <c r="K405">
        <v>4</v>
      </c>
      <c r="L405">
        <v>4</v>
      </c>
      <c r="M405">
        <v>3</v>
      </c>
      <c r="O405">
        <v>4</v>
      </c>
      <c r="P405">
        <v>3</v>
      </c>
      <c r="Q405">
        <v>3</v>
      </c>
      <c r="R405">
        <v>3</v>
      </c>
      <c r="S405">
        <v>4</v>
      </c>
      <c r="T405">
        <v>4</v>
      </c>
      <c r="U405">
        <v>5</v>
      </c>
      <c r="V405">
        <v>1</v>
      </c>
      <c r="W405">
        <v>3</v>
      </c>
      <c r="Y405">
        <v>5</v>
      </c>
      <c r="Z405">
        <v>1</v>
      </c>
      <c r="AB405">
        <v>5</v>
      </c>
      <c r="AC405">
        <v>4</v>
      </c>
      <c r="AD405">
        <v>5</v>
      </c>
      <c r="AE405">
        <v>2</v>
      </c>
      <c r="AG405">
        <v>2</v>
      </c>
      <c r="AH405" t="s">
        <v>556</v>
      </c>
      <c r="AI405" t="s">
        <v>556</v>
      </c>
      <c r="AL405">
        <v>4</v>
      </c>
      <c r="AM405">
        <v>4</v>
      </c>
      <c r="AO405">
        <v>4</v>
      </c>
      <c r="AP405">
        <v>2</v>
      </c>
      <c r="AS405" s="1">
        <v>39839.577893518515</v>
      </c>
      <c r="AT405" t="s">
        <v>562</v>
      </c>
    </row>
    <row r="406" spans="1:46" ht="12.75">
      <c r="A406">
        <v>409</v>
      </c>
      <c r="AS406" s="1">
        <v>39839.583599537036</v>
      </c>
      <c r="AT406" t="s">
        <v>327</v>
      </c>
    </row>
    <row r="407" spans="1:46" ht="12.75">
      <c r="A407">
        <v>410</v>
      </c>
      <c r="C407" t="s">
        <v>553</v>
      </c>
      <c r="D407" t="s">
        <v>558</v>
      </c>
      <c r="E407" t="s">
        <v>570</v>
      </c>
      <c r="F407">
        <v>1</v>
      </c>
      <c r="I407">
        <v>4</v>
      </c>
      <c r="J407">
        <v>3</v>
      </c>
      <c r="K407">
        <v>4</v>
      </c>
      <c r="L407">
        <v>4</v>
      </c>
      <c r="M407">
        <v>4</v>
      </c>
      <c r="O407">
        <v>4</v>
      </c>
      <c r="P407">
        <v>4</v>
      </c>
      <c r="Q407">
        <v>3</v>
      </c>
      <c r="R407">
        <v>3</v>
      </c>
      <c r="S407">
        <v>3</v>
      </c>
      <c r="T407">
        <v>4</v>
      </c>
      <c r="U407">
        <v>3</v>
      </c>
      <c r="V407">
        <v>3</v>
      </c>
      <c r="W407">
        <v>3</v>
      </c>
      <c r="Y407">
        <v>5</v>
      </c>
      <c r="Z407">
        <v>4</v>
      </c>
      <c r="AA407">
        <v>5</v>
      </c>
      <c r="AB407">
        <v>5</v>
      </c>
      <c r="AC407">
        <v>3</v>
      </c>
      <c r="AD407">
        <v>4</v>
      </c>
      <c r="AE407">
        <v>3</v>
      </c>
      <c r="AG407">
        <v>2</v>
      </c>
      <c r="AH407" t="s">
        <v>564</v>
      </c>
      <c r="AI407" t="s">
        <v>556</v>
      </c>
      <c r="AL407">
        <v>4</v>
      </c>
      <c r="AM407">
        <v>3</v>
      </c>
      <c r="AO407">
        <v>4</v>
      </c>
      <c r="AP407">
        <v>3</v>
      </c>
      <c r="AS407" s="1">
        <v>39839.6365625</v>
      </c>
      <c r="AT407" t="s">
        <v>328</v>
      </c>
    </row>
    <row r="408" spans="1:46" ht="12.75">
      <c r="A408">
        <v>411</v>
      </c>
      <c r="C408" t="s">
        <v>553</v>
      </c>
      <c r="D408" t="s">
        <v>574</v>
      </c>
      <c r="E408" t="s">
        <v>577</v>
      </c>
      <c r="F408">
        <v>4</v>
      </c>
      <c r="I408">
        <v>2</v>
      </c>
      <c r="J408">
        <v>4</v>
      </c>
      <c r="K408">
        <v>3</v>
      </c>
      <c r="L408">
        <v>4</v>
      </c>
      <c r="M408">
        <v>4</v>
      </c>
      <c r="O408">
        <v>5</v>
      </c>
      <c r="P408">
        <v>4</v>
      </c>
      <c r="Q408">
        <v>4</v>
      </c>
      <c r="R408">
        <v>4</v>
      </c>
      <c r="S408">
        <v>5</v>
      </c>
      <c r="T408">
        <v>5</v>
      </c>
      <c r="U408">
        <v>5</v>
      </c>
      <c r="V408">
        <v>5</v>
      </c>
      <c r="W408">
        <v>5</v>
      </c>
      <c r="Y408">
        <v>5</v>
      </c>
      <c r="Z408">
        <v>4</v>
      </c>
      <c r="AA408">
        <v>4</v>
      </c>
      <c r="AB408">
        <v>5</v>
      </c>
      <c r="AC408">
        <v>5</v>
      </c>
      <c r="AD408">
        <v>5</v>
      </c>
      <c r="AE408">
        <v>3</v>
      </c>
      <c r="AG408">
        <v>3</v>
      </c>
      <c r="AH408" t="s">
        <v>564</v>
      </c>
      <c r="AI408" t="s">
        <v>556</v>
      </c>
      <c r="AL408">
        <v>5</v>
      </c>
      <c r="AM408">
        <v>5</v>
      </c>
      <c r="AO408">
        <v>4</v>
      </c>
      <c r="AP408">
        <v>4</v>
      </c>
      <c r="AR408" t="s">
        <v>329</v>
      </c>
      <c r="AS408" s="1">
        <v>39839.653865740744</v>
      </c>
      <c r="AT408" t="s">
        <v>330</v>
      </c>
    </row>
    <row r="409" spans="1:46" ht="12.75">
      <c r="A409">
        <v>412</v>
      </c>
      <c r="C409" t="s">
        <v>553</v>
      </c>
      <c r="D409" t="s">
        <v>558</v>
      </c>
      <c r="E409" t="s">
        <v>629</v>
      </c>
      <c r="F409">
        <v>2</v>
      </c>
      <c r="I409">
        <v>4</v>
      </c>
      <c r="J409">
        <v>3</v>
      </c>
      <c r="K409">
        <v>4</v>
      </c>
      <c r="L409">
        <v>2</v>
      </c>
      <c r="M409">
        <v>3</v>
      </c>
      <c r="O409">
        <v>3</v>
      </c>
      <c r="P409">
        <v>3</v>
      </c>
      <c r="Q409">
        <v>3</v>
      </c>
      <c r="R409">
        <v>3</v>
      </c>
      <c r="S409">
        <v>2</v>
      </c>
      <c r="T409">
        <v>3</v>
      </c>
      <c r="U409">
        <v>3</v>
      </c>
      <c r="V409">
        <v>3</v>
      </c>
      <c r="W409">
        <v>3</v>
      </c>
      <c r="Y409">
        <v>3</v>
      </c>
      <c r="Z409">
        <v>3</v>
      </c>
      <c r="AA409">
        <v>3</v>
      </c>
      <c r="AB409">
        <v>4</v>
      </c>
      <c r="AC409">
        <v>3</v>
      </c>
      <c r="AD409">
        <v>3</v>
      </c>
      <c r="AE409">
        <v>3</v>
      </c>
      <c r="AG409">
        <v>3</v>
      </c>
      <c r="AH409" t="s">
        <v>556</v>
      </c>
      <c r="AI409" t="s">
        <v>556</v>
      </c>
      <c r="AL409">
        <v>4</v>
      </c>
      <c r="AM409">
        <v>2</v>
      </c>
      <c r="AO409">
        <v>3</v>
      </c>
      <c r="AP409">
        <v>4</v>
      </c>
      <c r="AS409" s="1">
        <v>39839.656226851854</v>
      </c>
      <c r="AT409" t="s">
        <v>651</v>
      </c>
    </row>
    <row r="410" spans="1:46" ht="12.75">
      <c r="A410">
        <v>413</v>
      </c>
      <c r="C410" t="s">
        <v>553</v>
      </c>
      <c r="D410" t="s">
        <v>558</v>
      </c>
      <c r="E410" t="s">
        <v>566</v>
      </c>
      <c r="F410">
        <v>1</v>
      </c>
      <c r="I410">
        <v>2</v>
      </c>
      <c r="J410">
        <v>4</v>
      </c>
      <c r="K410">
        <v>2</v>
      </c>
      <c r="L410">
        <v>3</v>
      </c>
      <c r="M410">
        <v>4</v>
      </c>
      <c r="O410">
        <v>3</v>
      </c>
      <c r="P410">
        <v>3</v>
      </c>
      <c r="Q410">
        <v>3</v>
      </c>
      <c r="R410">
        <v>4</v>
      </c>
      <c r="S410">
        <v>4</v>
      </c>
      <c r="T410">
        <v>4</v>
      </c>
      <c r="U410">
        <v>4</v>
      </c>
      <c r="V410">
        <v>2</v>
      </c>
      <c r="W410">
        <v>3</v>
      </c>
      <c r="Y410">
        <v>3</v>
      </c>
      <c r="Z410">
        <v>2</v>
      </c>
      <c r="AA410">
        <v>2</v>
      </c>
      <c r="AB410">
        <v>4</v>
      </c>
      <c r="AC410">
        <v>2</v>
      </c>
      <c r="AE410">
        <v>2</v>
      </c>
      <c r="AG410">
        <v>2</v>
      </c>
      <c r="AH410" t="s">
        <v>564</v>
      </c>
      <c r="AI410" t="s">
        <v>556</v>
      </c>
      <c r="AL410">
        <v>3</v>
      </c>
      <c r="AM410">
        <v>3</v>
      </c>
      <c r="AO410">
        <v>3</v>
      </c>
      <c r="AP410">
        <v>4</v>
      </c>
      <c r="AR410" t="s">
        <v>331</v>
      </c>
      <c r="AS410" s="1">
        <v>39839.760879629626</v>
      </c>
      <c r="AT410" t="s">
        <v>562</v>
      </c>
    </row>
    <row r="411" spans="1:46" ht="12.75">
      <c r="A411">
        <v>414</v>
      </c>
      <c r="C411" t="s">
        <v>553</v>
      </c>
      <c r="D411" t="s">
        <v>558</v>
      </c>
      <c r="E411" t="s">
        <v>624</v>
      </c>
      <c r="F411">
        <v>1</v>
      </c>
      <c r="I411">
        <v>4</v>
      </c>
      <c r="J411">
        <v>4</v>
      </c>
      <c r="K411">
        <v>3</v>
      </c>
      <c r="L411">
        <v>4</v>
      </c>
      <c r="M411">
        <v>3</v>
      </c>
      <c r="O411">
        <v>3</v>
      </c>
      <c r="P411">
        <v>5</v>
      </c>
      <c r="Q411">
        <v>4</v>
      </c>
      <c r="R411">
        <v>3</v>
      </c>
      <c r="S411">
        <v>3</v>
      </c>
      <c r="T411">
        <v>4</v>
      </c>
      <c r="U411">
        <v>4</v>
      </c>
      <c r="V411">
        <v>3</v>
      </c>
      <c r="W411">
        <v>3</v>
      </c>
      <c r="Y411">
        <v>3</v>
      </c>
      <c r="Z411">
        <v>3</v>
      </c>
      <c r="AA411">
        <v>3</v>
      </c>
      <c r="AB411">
        <v>4</v>
      </c>
      <c r="AC411">
        <v>4</v>
      </c>
      <c r="AD411">
        <v>4</v>
      </c>
      <c r="AE411">
        <v>3</v>
      </c>
      <c r="AG411">
        <v>3</v>
      </c>
      <c r="AH411" t="s">
        <v>556</v>
      </c>
      <c r="AI411" t="s">
        <v>556</v>
      </c>
      <c r="AL411">
        <v>4</v>
      </c>
      <c r="AM411">
        <v>3</v>
      </c>
      <c r="AO411">
        <v>4</v>
      </c>
      <c r="AP411">
        <v>4</v>
      </c>
      <c r="AS411" s="1">
        <v>39839.85408564815</v>
      </c>
      <c r="AT411" t="s">
        <v>332</v>
      </c>
    </row>
    <row r="412" spans="1:46" ht="12.75">
      <c r="A412">
        <v>415</v>
      </c>
      <c r="C412" t="s">
        <v>553</v>
      </c>
      <c r="D412" t="s">
        <v>558</v>
      </c>
      <c r="E412" t="s">
        <v>798</v>
      </c>
      <c r="F412">
        <v>1</v>
      </c>
      <c r="I412">
        <v>4</v>
      </c>
      <c r="J412">
        <v>1</v>
      </c>
      <c r="K412">
        <v>5</v>
      </c>
      <c r="L412">
        <v>5</v>
      </c>
      <c r="M412">
        <v>1</v>
      </c>
      <c r="O412">
        <v>3</v>
      </c>
      <c r="P412">
        <v>4</v>
      </c>
      <c r="Q412">
        <v>4</v>
      </c>
      <c r="R412">
        <v>4</v>
      </c>
      <c r="S412">
        <v>4</v>
      </c>
      <c r="T412">
        <v>4</v>
      </c>
      <c r="U412">
        <v>4</v>
      </c>
      <c r="V412">
        <v>3</v>
      </c>
      <c r="W412">
        <v>3</v>
      </c>
      <c r="Y412">
        <v>4</v>
      </c>
      <c r="Z412">
        <v>4</v>
      </c>
      <c r="AA412">
        <v>4</v>
      </c>
      <c r="AB412">
        <v>5</v>
      </c>
      <c r="AC412">
        <v>5</v>
      </c>
      <c r="AD412">
        <v>5</v>
      </c>
      <c r="AE412">
        <v>5</v>
      </c>
      <c r="AG412">
        <v>4</v>
      </c>
      <c r="AH412" t="s">
        <v>564</v>
      </c>
      <c r="AI412" t="s">
        <v>564</v>
      </c>
      <c r="AJ412">
        <v>4</v>
      </c>
      <c r="AL412">
        <v>4</v>
      </c>
      <c r="AM412">
        <v>5</v>
      </c>
      <c r="AO412">
        <v>3</v>
      </c>
      <c r="AP412">
        <v>4</v>
      </c>
      <c r="AR412" s="101" t="s">
        <v>333</v>
      </c>
      <c r="AS412" s="1">
        <v>39839.95143518518</v>
      </c>
      <c r="AT412" t="s">
        <v>334</v>
      </c>
    </row>
    <row r="413" spans="1:46" ht="12.75">
      <c r="A413">
        <v>416</v>
      </c>
      <c r="C413" t="s">
        <v>553</v>
      </c>
      <c r="D413" t="s">
        <v>574</v>
      </c>
      <c r="E413" t="s">
        <v>566</v>
      </c>
      <c r="F413">
        <v>2</v>
      </c>
      <c r="I413">
        <v>4</v>
      </c>
      <c r="J413">
        <v>4</v>
      </c>
      <c r="K413">
        <v>4</v>
      </c>
      <c r="L413">
        <v>3</v>
      </c>
      <c r="M413">
        <v>4</v>
      </c>
      <c r="O413">
        <v>4</v>
      </c>
      <c r="P413">
        <v>5</v>
      </c>
      <c r="Q413">
        <v>5</v>
      </c>
      <c r="R413">
        <v>4</v>
      </c>
      <c r="S413">
        <v>5</v>
      </c>
      <c r="T413">
        <v>5</v>
      </c>
      <c r="U413">
        <v>5</v>
      </c>
      <c r="V413">
        <v>5</v>
      </c>
      <c r="W413">
        <v>4</v>
      </c>
      <c r="Y413">
        <v>4</v>
      </c>
      <c r="Z413">
        <v>3</v>
      </c>
      <c r="AA413">
        <v>3</v>
      </c>
      <c r="AB413">
        <v>3</v>
      </c>
      <c r="AC413">
        <v>1</v>
      </c>
      <c r="AD413">
        <v>2</v>
      </c>
      <c r="AE413">
        <v>1</v>
      </c>
      <c r="AG413">
        <v>3</v>
      </c>
      <c r="AH413" t="s">
        <v>564</v>
      </c>
      <c r="AI413" t="s">
        <v>556</v>
      </c>
      <c r="AL413">
        <v>4</v>
      </c>
      <c r="AM413">
        <v>4</v>
      </c>
      <c r="AP413">
        <v>4</v>
      </c>
      <c r="AS413" s="1">
        <v>39839.972280092596</v>
      </c>
      <c r="AT413" t="s">
        <v>335</v>
      </c>
    </row>
    <row r="414" spans="1:46" ht="12.75">
      <c r="A414">
        <v>417</v>
      </c>
      <c r="I414">
        <v>5</v>
      </c>
      <c r="J414">
        <v>4</v>
      </c>
      <c r="K414">
        <v>2</v>
      </c>
      <c r="L414">
        <v>3</v>
      </c>
      <c r="M414">
        <v>3</v>
      </c>
      <c r="O414">
        <v>3</v>
      </c>
      <c r="P414">
        <v>3</v>
      </c>
      <c r="Q414">
        <v>2</v>
      </c>
      <c r="R414">
        <v>3</v>
      </c>
      <c r="S414">
        <v>2</v>
      </c>
      <c r="T414">
        <v>4</v>
      </c>
      <c r="U414">
        <v>4</v>
      </c>
      <c r="V414">
        <v>4</v>
      </c>
      <c r="W414">
        <v>4</v>
      </c>
      <c r="Y414">
        <v>5</v>
      </c>
      <c r="Z414">
        <v>3</v>
      </c>
      <c r="AA414">
        <v>5</v>
      </c>
      <c r="AB414">
        <v>5</v>
      </c>
      <c r="AC414">
        <v>5</v>
      </c>
      <c r="AD414">
        <v>4</v>
      </c>
      <c r="AE414">
        <v>1</v>
      </c>
      <c r="AG414">
        <v>2</v>
      </c>
      <c r="AH414" t="s">
        <v>556</v>
      </c>
      <c r="AI414" t="s">
        <v>556</v>
      </c>
      <c r="AL414">
        <v>5</v>
      </c>
      <c r="AM414">
        <v>5</v>
      </c>
      <c r="AO414">
        <v>3</v>
      </c>
      <c r="AP414">
        <v>4</v>
      </c>
      <c r="AS414" s="1">
        <v>39839.98810185185</v>
      </c>
      <c r="AT414" t="s">
        <v>336</v>
      </c>
    </row>
    <row r="415" spans="1:46" ht="12.75">
      <c r="A415">
        <v>418</v>
      </c>
      <c r="C415" t="s">
        <v>553</v>
      </c>
      <c r="D415" t="s">
        <v>558</v>
      </c>
      <c r="E415" t="s">
        <v>772</v>
      </c>
      <c r="F415">
        <v>3</v>
      </c>
      <c r="I415">
        <v>3</v>
      </c>
      <c r="J415">
        <v>3</v>
      </c>
      <c r="K415">
        <v>2</v>
      </c>
      <c r="L415">
        <v>1</v>
      </c>
      <c r="M415">
        <v>4</v>
      </c>
      <c r="O415">
        <v>5</v>
      </c>
      <c r="P415">
        <v>4</v>
      </c>
      <c r="R415">
        <v>4</v>
      </c>
      <c r="T415">
        <v>5</v>
      </c>
      <c r="U415">
        <v>4</v>
      </c>
      <c r="V415">
        <v>4</v>
      </c>
      <c r="Y415">
        <v>5</v>
      </c>
      <c r="Z415">
        <v>4</v>
      </c>
      <c r="AA415">
        <v>5</v>
      </c>
      <c r="AB415">
        <v>5</v>
      </c>
      <c r="AC415">
        <v>5</v>
      </c>
      <c r="AD415">
        <v>5</v>
      </c>
      <c r="AG415">
        <v>2</v>
      </c>
      <c r="AH415" t="s">
        <v>556</v>
      </c>
      <c r="AI415" t="s">
        <v>556</v>
      </c>
      <c r="AL415">
        <v>4</v>
      </c>
      <c r="AM415">
        <v>4</v>
      </c>
      <c r="AO415">
        <v>3</v>
      </c>
      <c r="AP415">
        <v>3</v>
      </c>
      <c r="AR415" s="101" t="s">
        <v>337</v>
      </c>
      <c r="AS415" s="1">
        <v>39840.13613425926</v>
      </c>
      <c r="AT415" t="s">
        <v>338</v>
      </c>
    </row>
    <row r="416" spans="1:46" ht="12.75">
      <c r="A416">
        <v>419</v>
      </c>
      <c r="C416" t="s">
        <v>560</v>
      </c>
      <c r="E416" t="s">
        <v>673</v>
      </c>
      <c r="F416">
        <v>2</v>
      </c>
      <c r="I416">
        <v>3</v>
      </c>
      <c r="J416">
        <v>4</v>
      </c>
      <c r="K416">
        <v>3</v>
      </c>
      <c r="L416">
        <v>3</v>
      </c>
      <c r="M416">
        <v>4</v>
      </c>
      <c r="O416">
        <v>4</v>
      </c>
      <c r="P416">
        <v>4</v>
      </c>
      <c r="Q416">
        <v>3</v>
      </c>
      <c r="R416">
        <v>3</v>
      </c>
      <c r="T416">
        <v>5</v>
      </c>
      <c r="U416">
        <v>4</v>
      </c>
      <c r="V416">
        <v>4</v>
      </c>
      <c r="W416">
        <v>4</v>
      </c>
      <c r="AG416">
        <v>3</v>
      </c>
      <c r="AH416" t="s">
        <v>556</v>
      </c>
      <c r="AI416" t="s">
        <v>556</v>
      </c>
      <c r="AL416">
        <v>4</v>
      </c>
      <c r="AM416">
        <v>4</v>
      </c>
      <c r="AO416">
        <v>4</v>
      </c>
      <c r="AP416">
        <v>4</v>
      </c>
      <c r="AS416" s="1">
        <v>39840.47149305556</v>
      </c>
      <c r="AT416" t="s">
        <v>339</v>
      </c>
    </row>
    <row r="417" spans="1:46" ht="12.75">
      <c r="A417">
        <v>420</v>
      </c>
      <c r="C417" t="s">
        <v>553</v>
      </c>
      <c r="D417" t="s">
        <v>558</v>
      </c>
      <c r="E417" t="s">
        <v>566</v>
      </c>
      <c r="F417">
        <v>2</v>
      </c>
      <c r="I417">
        <v>2</v>
      </c>
      <c r="J417">
        <v>4</v>
      </c>
      <c r="K417">
        <v>2</v>
      </c>
      <c r="L417">
        <v>3</v>
      </c>
      <c r="M417">
        <v>4</v>
      </c>
      <c r="O417">
        <v>3</v>
      </c>
      <c r="P417">
        <v>3</v>
      </c>
      <c r="Q417">
        <v>3</v>
      </c>
      <c r="R417">
        <v>4</v>
      </c>
      <c r="S417">
        <v>3</v>
      </c>
      <c r="T417">
        <v>4</v>
      </c>
      <c r="U417">
        <v>4</v>
      </c>
      <c r="V417">
        <v>4</v>
      </c>
      <c r="W417">
        <v>3</v>
      </c>
      <c r="Y417">
        <v>4</v>
      </c>
      <c r="Z417">
        <v>4</v>
      </c>
      <c r="AA417">
        <v>4</v>
      </c>
      <c r="AB417">
        <v>4</v>
      </c>
      <c r="AC417">
        <v>2</v>
      </c>
      <c r="AD417">
        <v>3</v>
      </c>
      <c r="AE417">
        <v>4</v>
      </c>
      <c r="AG417">
        <v>4</v>
      </c>
      <c r="AH417" t="s">
        <v>556</v>
      </c>
      <c r="AI417" t="s">
        <v>556</v>
      </c>
      <c r="AL417">
        <v>4</v>
      </c>
      <c r="AM417">
        <v>3</v>
      </c>
      <c r="AO417">
        <v>4</v>
      </c>
      <c r="AP417">
        <v>3</v>
      </c>
      <c r="AR417" t="s">
        <v>340</v>
      </c>
      <c r="AS417" s="1">
        <v>39840.51310185185</v>
      </c>
      <c r="AT417" t="s">
        <v>341</v>
      </c>
    </row>
    <row r="418" spans="1:46" ht="12.75">
      <c r="A418">
        <v>421</v>
      </c>
      <c r="C418" t="s">
        <v>553</v>
      </c>
      <c r="D418" t="s">
        <v>574</v>
      </c>
      <c r="E418" t="s">
        <v>566</v>
      </c>
      <c r="F418">
        <v>2</v>
      </c>
      <c r="I418">
        <v>5</v>
      </c>
      <c r="J418">
        <v>3</v>
      </c>
      <c r="K418">
        <v>3</v>
      </c>
      <c r="L418">
        <v>4</v>
      </c>
      <c r="M418">
        <v>3</v>
      </c>
      <c r="O418">
        <v>3</v>
      </c>
      <c r="P418">
        <v>5</v>
      </c>
      <c r="Q418">
        <v>2</v>
      </c>
      <c r="R418">
        <v>3</v>
      </c>
      <c r="S418">
        <v>5</v>
      </c>
      <c r="T418">
        <v>2</v>
      </c>
      <c r="U418">
        <v>4</v>
      </c>
      <c r="V418">
        <v>3</v>
      </c>
      <c r="W418">
        <v>3</v>
      </c>
      <c r="Y418">
        <v>1</v>
      </c>
      <c r="Z418">
        <v>2</v>
      </c>
      <c r="AA418">
        <v>4</v>
      </c>
      <c r="AB418">
        <v>4</v>
      </c>
      <c r="AC418">
        <v>4</v>
      </c>
      <c r="AD418">
        <v>3</v>
      </c>
      <c r="AE418">
        <v>2</v>
      </c>
      <c r="AG418">
        <v>3</v>
      </c>
      <c r="AH418" t="s">
        <v>556</v>
      </c>
      <c r="AI418" t="s">
        <v>556</v>
      </c>
      <c r="AL418">
        <v>1</v>
      </c>
      <c r="AM418">
        <v>1</v>
      </c>
      <c r="AO418">
        <v>4</v>
      </c>
      <c r="AP418">
        <v>3</v>
      </c>
      <c r="AR418" t="s">
        <v>342</v>
      </c>
      <c r="AS418" s="1">
        <v>39840.51788194444</v>
      </c>
      <c r="AT418" s="2">
        <v>80103135134</v>
      </c>
    </row>
    <row r="419" spans="1:46" ht="12.75">
      <c r="A419">
        <v>422</v>
      </c>
      <c r="C419" t="s">
        <v>553</v>
      </c>
      <c r="D419" t="s">
        <v>574</v>
      </c>
      <c r="E419" t="s">
        <v>572</v>
      </c>
      <c r="F419">
        <v>3</v>
      </c>
      <c r="I419">
        <v>1</v>
      </c>
      <c r="J419">
        <v>2</v>
      </c>
      <c r="K419">
        <v>4</v>
      </c>
      <c r="L419">
        <v>3</v>
      </c>
      <c r="M419">
        <v>1</v>
      </c>
      <c r="O419">
        <v>2</v>
      </c>
      <c r="P419">
        <v>2</v>
      </c>
      <c r="Q419">
        <v>1</v>
      </c>
      <c r="R419">
        <v>1</v>
      </c>
      <c r="S419">
        <v>1</v>
      </c>
      <c r="T419">
        <v>4</v>
      </c>
      <c r="U419">
        <v>2</v>
      </c>
      <c r="V419">
        <v>1</v>
      </c>
      <c r="W419">
        <v>1</v>
      </c>
      <c r="Y419">
        <v>3</v>
      </c>
      <c r="Z419">
        <v>4</v>
      </c>
      <c r="AA419">
        <v>1</v>
      </c>
      <c r="AB419">
        <v>2</v>
      </c>
      <c r="AC419">
        <v>1</v>
      </c>
      <c r="AD419">
        <v>1</v>
      </c>
      <c r="AE419">
        <v>1</v>
      </c>
      <c r="AG419">
        <v>1</v>
      </c>
      <c r="AH419" t="s">
        <v>556</v>
      </c>
      <c r="AI419" t="s">
        <v>556</v>
      </c>
      <c r="AL419">
        <v>2</v>
      </c>
      <c r="AM419">
        <v>1</v>
      </c>
      <c r="AO419">
        <v>2</v>
      </c>
      <c r="AP419">
        <v>3</v>
      </c>
      <c r="AS419" s="1">
        <v>39840.529340277775</v>
      </c>
      <c r="AT419" t="s">
        <v>619</v>
      </c>
    </row>
    <row r="420" spans="1:46" ht="12.75">
      <c r="A420">
        <v>423</v>
      </c>
      <c r="I420">
        <v>5</v>
      </c>
      <c r="J420">
        <v>4</v>
      </c>
      <c r="K420">
        <v>2</v>
      </c>
      <c r="L420">
        <v>3</v>
      </c>
      <c r="M420">
        <v>5</v>
      </c>
      <c r="O420">
        <v>3</v>
      </c>
      <c r="P420">
        <v>5</v>
      </c>
      <c r="Q420">
        <v>5</v>
      </c>
      <c r="R420">
        <v>5</v>
      </c>
      <c r="S420">
        <v>5</v>
      </c>
      <c r="T420">
        <v>5</v>
      </c>
      <c r="U420">
        <v>5</v>
      </c>
      <c r="V420">
        <v>4</v>
      </c>
      <c r="W420">
        <v>5</v>
      </c>
      <c r="Y420">
        <v>5</v>
      </c>
      <c r="Z420">
        <v>5</v>
      </c>
      <c r="AA420">
        <v>5</v>
      </c>
      <c r="AB420">
        <v>5</v>
      </c>
      <c r="AC420">
        <v>5</v>
      </c>
      <c r="AD420">
        <v>5</v>
      </c>
      <c r="AE420">
        <v>5</v>
      </c>
      <c r="AG420">
        <v>5</v>
      </c>
      <c r="AH420" t="s">
        <v>564</v>
      </c>
      <c r="AI420" t="s">
        <v>564</v>
      </c>
      <c r="AJ420">
        <v>5</v>
      </c>
      <c r="AL420">
        <v>5</v>
      </c>
      <c r="AM420">
        <v>5</v>
      </c>
      <c r="AO420">
        <v>4</v>
      </c>
      <c r="AP420">
        <v>5</v>
      </c>
      <c r="AS420" s="1">
        <v>39840.55503472222</v>
      </c>
      <c r="AT420" t="s">
        <v>557</v>
      </c>
    </row>
    <row r="421" spans="1:46" ht="12.75">
      <c r="A421">
        <v>424</v>
      </c>
      <c r="C421" t="s">
        <v>553</v>
      </c>
      <c r="D421" t="s">
        <v>574</v>
      </c>
      <c r="E421" t="s">
        <v>602</v>
      </c>
      <c r="F421">
        <v>2</v>
      </c>
      <c r="I421">
        <v>4</v>
      </c>
      <c r="J421">
        <v>1</v>
      </c>
      <c r="K421">
        <v>2</v>
      </c>
      <c r="L421">
        <v>2</v>
      </c>
      <c r="M421">
        <v>3</v>
      </c>
      <c r="O421">
        <v>5</v>
      </c>
      <c r="P421">
        <v>4</v>
      </c>
      <c r="Q421">
        <v>4</v>
      </c>
      <c r="R421">
        <v>4</v>
      </c>
      <c r="S421">
        <v>3</v>
      </c>
      <c r="T421">
        <v>5</v>
      </c>
      <c r="U421">
        <v>3</v>
      </c>
      <c r="V421">
        <v>3</v>
      </c>
      <c r="W421">
        <v>4</v>
      </c>
      <c r="Y421">
        <v>5</v>
      </c>
      <c r="Z421">
        <v>5</v>
      </c>
      <c r="AA421">
        <v>5</v>
      </c>
      <c r="AB421">
        <v>5</v>
      </c>
      <c r="AC421">
        <v>3</v>
      </c>
      <c r="AD421">
        <v>4</v>
      </c>
      <c r="AE421">
        <v>2</v>
      </c>
      <c r="AG421">
        <v>2</v>
      </c>
      <c r="AH421" t="s">
        <v>556</v>
      </c>
      <c r="AI421" t="s">
        <v>556</v>
      </c>
      <c r="AL421">
        <v>5</v>
      </c>
      <c r="AM421">
        <v>5</v>
      </c>
      <c r="AO421">
        <v>4</v>
      </c>
      <c r="AP421">
        <v>4</v>
      </c>
      <c r="AR421" t="s">
        <v>343</v>
      </c>
      <c r="AS421" s="1">
        <v>39840.70755787037</v>
      </c>
      <c r="AT421" t="s">
        <v>344</v>
      </c>
    </row>
    <row r="422" spans="1:46" ht="12.75">
      <c r="A422">
        <v>425</v>
      </c>
      <c r="C422" t="s">
        <v>553</v>
      </c>
      <c r="D422" t="s">
        <v>554</v>
      </c>
      <c r="E422" t="s">
        <v>566</v>
      </c>
      <c r="F422">
        <v>2</v>
      </c>
      <c r="I422">
        <v>4</v>
      </c>
      <c r="J422">
        <v>4</v>
      </c>
      <c r="K422">
        <v>4</v>
      </c>
      <c r="L422">
        <v>5</v>
      </c>
      <c r="M422">
        <v>5</v>
      </c>
      <c r="O422">
        <v>4</v>
      </c>
      <c r="P422">
        <v>4</v>
      </c>
      <c r="Q422">
        <v>4</v>
      </c>
      <c r="R422">
        <v>4</v>
      </c>
      <c r="S422">
        <v>5</v>
      </c>
      <c r="T422">
        <v>5</v>
      </c>
      <c r="U422">
        <v>4</v>
      </c>
      <c r="V422">
        <v>4</v>
      </c>
      <c r="W422">
        <v>4</v>
      </c>
      <c r="Y422">
        <v>5</v>
      </c>
      <c r="Z422">
        <v>4</v>
      </c>
      <c r="AA422">
        <v>5</v>
      </c>
      <c r="AB422">
        <v>5</v>
      </c>
      <c r="AC422">
        <v>5</v>
      </c>
      <c r="AD422">
        <v>5</v>
      </c>
      <c r="AE422">
        <v>5</v>
      </c>
      <c r="AG422">
        <v>4</v>
      </c>
      <c r="AH422" t="s">
        <v>564</v>
      </c>
      <c r="AI422" t="s">
        <v>556</v>
      </c>
      <c r="AL422">
        <v>5</v>
      </c>
      <c r="AM422">
        <v>5</v>
      </c>
      <c r="AO422">
        <v>4</v>
      </c>
      <c r="AP422">
        <v>4</v>
      </c>
      <c r="AS422" s="1">
        <v>39840.72201388889</v>
      </c>
      <c r="AT422" t="s">
        <v>345</v>
      </c>
    </row>
    <row r="423" spans="1:46" ht="12.75">
      <c r="A423">
        <v>426</v>
      </c>
      <c r="C423" t="s">
        <v>553</v>
      </c>
      <c r="D423" t="s">
        <v>574</v>
      </c>
      <c r="E423" t="s">
        <v>575</v>
      </c>
      <c r="F423">
        <v>1</v>
      </c>
      <c r="I423">
        <v>4</v>
      </c>
      <c r="J423">
        <v>3</v>
      </c>
      <c r="K423">
        <v>3</v>
      </c>
      <c r="L423">
        <v>1</v>
      </c>
      <c r="M423">
        <v>3</v>
      </c>
      <c r="O423">
        <v>4</v>
      </c>
      <c r="P423">
        <v>4</v>
      </c>
      <c r="Q423">
        <v>4</v>
      </c>
      <c r="R423">
        <v>4</v>
      </c>
      <c r="S423">
        <v>4</v>
      </c>
      <c r="T423">
        <v>4</v>
      </c>
      <c r="U423">
        <v>3</v>
      </c>
      <c r="V423">
        <v>4</v>
      </c>
      <c r="W423">
        <v>4</v>
      </c>
      <c r="Y423">
        <v>4</v>
      </c>
      <c r="Z423">
        <v>4</v>
      </c>
      <c r="AA423">
        <v>4</v>
      </c>
      <c r="AB423">
        <v>4</v>
      </c>
      <c r="AC423">
        <v>4</v>
      </c>
      <c r="AD423">
        <v>5</v>
      </c>
      <c r="AE423">
        <v>2</v>
      </c>
      <c r="AG423">
        <v>4</v>
      </c>
      <c r="AH423" t="s">
        <v>564</v>
      </c>
      <c r="AI423" t="s">
        <v>564</v>
      </c>
      <c r="AJ423">
        <v>4</v>
      </c>
      <c r="AL423">
        <v>4</v>
      </c>
      <c r="AM423">
        <v>5</v>
      </c>
      <c r="AO423">
        <v>4</v>
      </c>
      <c r="AP423">
        <v>4</v>
      </c>
      <c r="AR423" t="s">
        <v>346</v>
      </c>
      <c r="AS423" s="1">
        <v>39840.81592592593</v>
      </c>
      <c r="AT423" t="s">
        <v>557</v>
      </c>
    </row>
    <row r="424" spans="1:46" ht="12.75">
      <c r="A424">
        <v>427</v>
      </c>
      <c r="C424" t="s">
        <v>560</v>
      </c>
      <c r="E424" t="s">
        <v>641</v>
      </c>
      <c r="F424">
        <v>2</v>
      </c>
      <c r="I424">
        <v>4</v>
      </c>
      <c r="J424">
        <v>3</v>
      </c>
      <c r="K424">
        <v>3</v>
      </c>
      <c r="L424">
        <v>4</v>
      </c>
      <c r="M424">
        <v>4</v>
      </c>
      <c r="O424">
        <v>2</v>
      </c>
      <c r="P424">
        <v>4</v>
      </c>
      <c r="Q424">
        <v>4</v>
      </c>
      <c r="R424">
        <v>4</v>
      </c>
      <c r="S424">
        <v>4</v>
      </c>
      <c r="T424">
        <v>4</v>
      </c>
      <c r="U424">
        <v>4</v>
      </c>
      <c r="V424">
        <v>3</v>
      </c>
      <c r="W424">
        <v>2</v>
      </c>
      <c r="Y424">
        <v>4</v>
      </c>
      <c r="Z424">
        <v>4</v>
      </c>
      <c r="AA424">
        <v>4</v>
      </c>
      <c r="AB424">
        <v>4</v>
      </c>
      <c r="AC424">
        <v>4</v>
      </c>
      <c r="AD424">
        <v>4</v>
      </c>
      <c r="AE424">
        <v>5</v>
      </c>
      <c r="AG424">
        <v>4</v>
      </c>
      <c r="AH424" t="s">
        <v>556</v>
      </c>
      <c r="AI424" t="s">
        <v>556</v>
      </c>
      <c r="AL424">
        <v>4</v>
      </c>
      <c r="AM424">
        <v>4</v>
      </c>
      <c r="AO424">
        <v>4</v>
      </c>
      <c r="AP424">
        <v>4</v>
      </c>
      <c r="AS424" s="1">
        <v>39840.81652777778</v>
      </c>
      <c r="AT424" s="2">
        <v>87218210195</v>
      </c>
    </row>
    <row r="425" spans="1:46" ht="12.75">
      <c r="A425">
        <v>428</v>
      </c>
      <c r="I425">
        <v>2</v>
      </c>
      <c r="J425">
        <v>1</v>
      </c>
      <c r="K425">
        <v>4</v>
      </c>
      <c r="L425">
        <v>4</v>
      </c>
      <c r="M425">
        <v>1</v>
      </c>
      <c r="O425">
        <v>4</v>
      </c>
      <c r="P425">
        <v>4</v>
      </c>
      <c r="Q425">
        <v>2</v>
      </c>
      <c r="R425">
        <v>1</v>
      </c>
      <c r="S425">
        <v>1</v>
      </c>
      <c r="T425">
        <v>3</v>
      </c>
      <c r="U425">
        <v>3</v>
      </c>
      <c r="V425">
        <v>2</v>
      </c>
      <c r="W425">
        <v>2</v>
      </c>
      <c r="Z425">
        <v>3</v>
      </c>
      <c r="AA425">
        <v>4</v>
      </c>
      <c r="AB425">
        <v>5</v>
      </c>
      <c r="AC425">
        <v>5</v>
      </c>
      <c r="AD425">
        <v>4</v>
      </c>
      <c r="AE425">
        <v>3</v>
      </c>
      <c r="AG425">
        <v>3</v>
      </c>
      <c r="AH425" t="s">
        <v>556</v>
      </c>
      <c r="AJ425">
        <v>4</v>
      </c>
      <c r="AL425">
        <v>4</v>
      </c>
      <c r="AM425">
        <v>5</v>
      </c>
      <c r="AO425">
        <v>3</v>
      </c>
      <c r="AP425">
        <v>3</v>
      </c>
      <c r="AS425" s="1">
        <v>39840.82556712963</v>
      </c>
      <c r="AT425" s="2">
        <v>89128210225</v>
      </c>
    </row>
    <row r="426" spans="1:46" ht="12.75">
      <c r="A426">
        <v>429</v>
      </c>
      <c r="C426" t="s">
        <v>553</v>
      </c>
      <c r="D426" t="s">
        <v>554</v>
      </c>
      <c r="E426" t="s">
        <v>629</v>
      </c>
      <c r="F426">
        <v>2</v>
      </c>
      <c r="I426">
        <v>5</v>
      </c>
      <c r="J426">
        <v>3</v>
      </c>
      <c r="K426">
        <v>3</v>
      </c>
      <c r="L426">
        <v>3</v>
      </c>
      <c r="M426">
        <v>4</v>
      </c>
      <c r="O426">
        <v>4</v>
      </c>
      <c r="P426">
        <v>4</v>
      </c>
      <c r="Q426">
        <v>4</v>
      </c>
      <c r="R426">
        <v>4</v>
      </c>
      <c r="S426">
        <v>4</v>
      </c>
      <c r="T426">
        <v>5</v>
      </c>
      <c r="U426">
        <v>4</v>
      </c>
      <c r="V426">
        <v>4</v>
      </c>
      <c r="W426">
        <v>4</v>
      </c>
      <c r="Y426">
        <v>4</v>
      </c>
      <c r="Z426">
        <v>3</v>
      </c>
      <c r="AA426">
        <v>5</v>
      </c>
      <c r="AB426">
        <v>5</v>
      </c>
      <c r="AC426">
        <v>5</v>
      </c>
      <c r="AD426">
        <v>5</v>
      </c>
      <c r="AE426">
        <v>5</v>
      </c>
      <c r="AG426">
        <v>4</v>
      </c>
      <c r="AH426" t="s">
        <v>556</v>
      </c>
      <c r="AI426" t="s">
        <v>556</v>
      </c>
      <c r="AL426">
        <v>5</v>
      </c>
      <c r="AM426">
        <v>5</v>
      </c>
      <c r="AO426">
        <v>4</v>
      </c>
      <c r="AP426">
        <v>5</v>
      </c>
      <c r="AS426" s="1">
        <v>39840.90476851852</v>
      </c>
      <c r="AT426" s="2">
        <v>85240118248</v>
      </c>
    </row>
    <row r="427" spans="1:46" ht="12.75">
      <c r="A427">
        <v>430</v>
      </c>
      <c r="C427" t="s">
        <v>553</v>
      </c>
      <c r="D427" t="s">
        <v>574</v>
      </c>
      <c r="E427" t="s">
        <v>572</v>
      </c>
      <c r="F427">
        <v>2</v>
      </c>
      <c r="I427">
        <v>2</v>
      </c>
      <c r="J427">
        <v>4</v>
      </c>
      <c r="K427">
        <v>4</v>
      </c>
      <c r="L427">
        <v>3</v>
      </c>
      <c r="M427">
        <v>2</v>
      </c>
      <c r="O427">
        <v>4</v>
      </c>
      <c r="P427">
        <v>4</v>
      </c>
      <c r="Q427">
        <v>4</v>
      </c>
      <c r="R427">
        <v>3</v>
      </c>
      <c r="S427">
        <v>3</v>
      </c>
      <c r="T427">
        <v>5</v>
      </c>
      <c r="U427">
        <v>4</v>
      </c>
      <c r="V427">
        <v>4</v>
      </c>
      <c r="W427">
        <v>4</v>
      </c>
      <c r="Y427">
        <v>5</v>
      </c>
      <c r="Z427">
        <v>5</v>
      </c>
      <c r="AA427">
        <v>4</v>
      </c>
      <c r="AB427">
        <v>4</v>
      </c>
      <c r="AC427">
        <v>4</v>
      </c>
      <c r="AD427">
        <v>4</v>
      </c>
      <c r="AE427">
        <v>4</v>
      </c>
      <c r="AG427">
        <v>3</v>
      </c>
      <c r="AH427" t="s">
        <v>564</v>
      </c>
      <c r="AI427" t="s">
        <v>556</v>
      </c>
      <c r="AL427">
        <v>4</v>
      </c>
      <c r="AM427">
        <v>4</v>
      </c>
      <c r="AO427">
        <v>3</v>
      </c>
      <c r="AP427">
        <v>4</v>
      </c>
      <c r="AR427" t="s">
        <v>347</v>
      </c>
      <c r="AS427" s="1">
        <v>39841.3341087963</v>
      </c>
      <c r="AT427" t="s">
        <v>348</v>
      </c>
    </row>
    <row r="428" spans="1:46" ht="12.75">
      <c r="A428">
        <v>431</v>
      </c>
      <c r="C428" t="s">
        <v>553</v>
      </c>
      <c r="D428" t="s">
        <v>558</v>
      </c>
      <c r="E428" t="s">
        <v>587</v>
      </c>
      <c r="F428">
        <v>2</v>
      </c>
      <c r="I428">
        <v>3</v>
      </c>
      <c r="J428">
        <v>1</v>
      </c>
      <c r="K428">
        <v>3</v>
      </c>
      <c r="L428">
        <v>3</v>
      </c>
      <c r="M428">
        <v>3</v>
      </c>
      <c r="O428">
        <v>3</v>
      </c>
      <c r="P428">
        <v>2</v>
      </c>
      <c r="Q428">
        <v>3</v>
      </c>
      <c r="R428">
        <v>3</v>
      </c>
      <c r="S428">
        <v>3</v>
      </c>
      <c r="T428">
        <v>4</v>
      </c>
      <c r="U428">
        <v>3</v>
      </c>
      <c r="V428">
        <v>4</v>
      </c>
      <c r="W428">
        <v>3</v>
      </c>
      <c r="Y428">
        <v>5</v>
      </c>
      <c r="Z428">
        <v>3</v>
      </c>
      <c r="AA428">
        <v>2</v>
      </c>
      <c r="AB428">
        <v>3</v>
      </c>
      <c r="AC428">
        <v>2</v>
      </c>
      <c r="AD428">
        <v>3</v>
      </c>
      <c r="AE428">
        <v>2</v>
      </c>
      <c r="AG428">
        <v>2</v>
      </c>
      <c r="AH428" t="s">
        <v>556</v>
      </c>
      <c r="AI428" t="s">
        <v>556</v>
      </c>
      <c r="AL428">
        <v>4</v>
      </c>
      <c r="AM428">
        <v>4</v>
      </c>
      <c r="AO428">
        <v>3</v>
      </c>
      <c r="AS428" s="1">
        <v>39841.45322916667</v>
      </c>
      <c r="AT428" t="s">
        <v>619</v>
      </c>
    </row>
    <row r="429" spans="1:46" ht="12.75">
      <c r="A429">
        <v>432</v>
      </c>
      <c r="C429" t="s">
        <v>553</v>
      </c>
      <c r="D429" t="s">
        <v>574</v>
      </c>
      <c r="E429" t="s">
        <v>772</v>
      </c>
      <c r="F429">
        <v>1</v>
      </c>
      <c r="I429">
        <v>1</v>
      </c>
      <c r="J429">
        <v>2</v>
      </c>
      <c r="K429">
        <v>1</v>
      </c>
      <c r="L429">
        <v>2</v>
      </c>
      <c r="M429">
        <v>3</v>
      </c>
      <c r="O429">
        <v>2</v>
      </c>
      <c r="P429">
        <v>4</v>
      </c>
      <c r="Q429">
        <v>4</v>
      </c>
      <c r="R429">
        <v>3</v>
      </c>
      <c r="S429">
        <v>3</v>
      </c>
      <c r="T429">
        <v>5</v>
      </c>
      <c r="U429">
        <v>4</v>
      </c>
      <c r="V429">
        <v>4</v>
      </c>
      <c r="W429">
        <v>3</v>
      </c>
      <c r="Y429">
        <v>5</v>
      </c>
      <c r="Z429">
        <v>5</v>
      </c>
      <c r="AA429">
        <v>5</v>
      </c>
      <c r="AB429">
        <v>5</v>
      </c>
      <c r="AC429">
        <v>5</v>
      </c>
      <c r="AD429">
        <v>5</v>
      </c>
      <c r="AE429">
        <v>5</v>
      </c>
      <c r="AG429">
        <v>2</v>
      </c>
      <c r="AH429" t="s">
        <v>564</v>
      </c>
      <c r="AI429" t="s">
        <v>556</v>
      </c>
      <c r="AJ429">
        <v>3</v>
      </c>
      <c r="AL429">
        <v>5</v>
      </c>
      <c r="AM429">
        <v>5</v>
      </c>
      <c r="AO429">
        <v>3</v>
      </c>
      <c r="AP429">
        <v>3</v>
      </c>
      <c r="AS429" s="1">
        <v>39841.4696875</v>
      </c>
      <c r="AT429" t="s">
        <v>562</v>
      </c>
    </row>
    <row r="430" spans="1:46" ht="12.75">
      <c r="A430">
        <v>433</v>
      </c>
      <c r="C430" t="s">
        <v>553</v>
      </c>
      <c r="D430" t="s">
        <v>554</v>
      </c>
      <c r="E430" t="s">
        <v>587</v>
      </c>
      <c r="F430">
        <v>2</v>
      </c>
      <c r="I430">
        <v>3</v>
      </c>
      <c r="J430">
        <v>2</v>
      </c>
      <c r="K430">
        <v>3</v>
      </c>
      <c r="L430">
        <v>2</v>
      </c>
      <c r="M430">
        <v>2</v>
      </c>
      <c r="O430">
        <v>4</v>
      </c>
      <c r="P430">
        <v>3</v>
      </c>
      <c r="Q430">
        <v>3</v>
      </c>
      <c r="R430">
        <v>3</v>
      </c>
      <c r="S430">
        <v>3</v>
      </c>
      <c r="T430">
        <v>2</v>
      </c>
      <c r="U430">
        <v>4</v>
      </c>
      <c r="V430">
        <v>3</v>
      </c>
      <c r="W430">
        <v>2</v>
      </c>
      <c r="Y430">
        <v>2</v>
      </c>
      <c r="Z430">
        <v>2</v>
      </c>
      <c r="AA430">
        <v>4</v>
      </c>
      <c r="AB430">
        <v>3</v>
      </c>
      <c r="AC430">
        <v>3</v>
      </c>
      <c r="AD430">
        <v>4</v>
      </c>
      <c r="AE430">
        <v>2</v>
      </c>
      <c r="AG430">
        <v>1</v>
      </c>
      <c r="AH430" t="s">
        <v>556</v>
      </c>
      <c r="AI430" t="s">
        <v>556</v>
      </c>
      <c r="AL430">
        <v>2</v>
      </c>
      <c r="AM430">
        <v>2</v>
      </c>
      <c r="AO430">
        <v>3</v>
      </c>
      <c r="AP430">
        <v>4</v>
      </c>
      <c r="AS430" s="1">
        <v>39841.49046296296</v>
      </c>
      <c r="AT430" t="s">
        <v>349</v>
      </c>
    </row>
    <row r="431" spans="1:46" ht="12.75">
      <c r="A431">
        <v>434</v>
      </c>
      <c r="C431" t="s">
        <v>553</v>
      </c>
      <c r="D431" t="s">
        <v>558</v>
      </c>
      <c r="E431" t="s">
        <v>563</v>
      </c>
      <c r="F431">
        <v>2</v>
      </c>
      <c r="I431">
        <v>3</v>
      </c>
      <c r="J431">
        <v>2</v>
      </c>
      <c r="K431">
        <v>2</v>
      </c>
      <c r="L431">
        <v>3</v>
      </c>
      <c r="M431">
        <v>1</v>
      </c>
      <c r="O431">
        <v>3</v>
      </c>
      <c r="P431">
        <v>2</v>
      </c>
      <c r="Q431">
        <v>1</v>
      </c>
      <c r="S431">
        <v>2</v>
      </c>
      <c r="T431">
        <v>3</v>
      </c>
      <c r="U431">
        <v>2</v>
      </c>
      <c r="V431">
        <v>3</v>
      </c>
      <c r="W431">
        <v>3</v>
      </c>
      <c r="Y431">
        <v>3</v>
      </c>
      <c r="Z431">
        <v>3</v>
      </c>
      <c r="AA431">
        <v>3</v>
      </c>
      <c r="AB431">
        <v>3</v>
      </c>
      <c r="AC431">
        <v>2</v>
      </c>
      <c r="AD431">
        <v>3</v>
      </c>
      <c r="AE431">
        <v>3</v>
      </c>
      <c r="AH431" t="s">
        <v>556</v>
      </c>
      <c r="AI431" t="s">
        <v>556</v>
      </c>
      <c r="AL431">
        <v>2</v>
      </c>
      <c r="AM431">
        <v>3</v>
      </c>
      <c r="AO431">
        <v>3</v>
      </c>
      <c r="AP431">
        <v>3</v>
      </c>
      <c r="AS431" s="1">
        <v>39841.5002662037</v>
      </c>
      <c r="AT431" t="s">
        <v>619</v>
      </c>
    </row>
    <row r="432" spans="1:46" ht="12.75">
      <c r="A432">
        <v>435</v>
      </c>
      <c r="C432" t="s">
        <v>553</v>
      </c>
      <c r="D432" t="s">
        <v>554</v>
      </c>
      <c r="E432" t="s">
        <v>641</v>
      </c>
      <c r="F432">
        <v>1</v>
      </c>
      <c r="I432">
        <v>2</v>
      </c>
      <c r="J432">
        <v>3</v>
      </c>
      <c r="K432">
        <v>3</v>
      </c>
      <c r="L432">
        <v>3</v>
      </c>
      <c r="M432">
        <v>3</v>
      </c>
      <c r="O432">
        <v>2</v>
      </c>
      <c r="P432">
        <v>3</v>
      </c>
      <c r="Q432">
        <v>3</v>
      </c>
      <c r="R432">
        <v>2</v>
      </c>
      <c r="S432">
        <v>2</v>
      </c>
      <c r="T432">
        <v>3</v>
      </c>
      <c r="U432">
        <v>3</v>
      </c>
      <c r="V432">
        <v>2</v>
      </c>
      <c r="W432">
        <v>2</v>
      </c>
      <c r="Y432">
        <v>3</v>
      </c>
      <c r="Z432">
        <v>4</v>
      </c>
      <c r="AA432">
        <v>2</v>
      </c>
      <c r="AB432">
        <v>3</v>
      </c>
      <c r="AC432">
        <v>2</v>
      </c>
      <c r="AD432">
        <v>2</v>
      </c>
      <c r="AE432">
        <v>3</v>
      </c>
      <c r="AG432">
        <v>1</v>
      </c>
      <c r="AH432" t="s">
        <v>556</v>
      </c>
      <c r="AI432" t="s">
        <v>556</v>
      </c>
      <c r="AL432">
        <v>3</v>
      </c>
      <c r="AM432">
        <v>2</v>
      </c>
      <c r="AO432">
        <v>3</v>
      </c>
      <c r="AP432">
        <v>4</v>
      </c>
      <c r="AR432" t="s">
        <v>350</v>
      </c>
      <c r="AS432" s="1">
        <v>39841.53743055555</v>
      </c>
      <c r="AT432" t="s">
        <v>351</v>
      </c>
    </row>
    <row r="433" spans="1:46" ht="12.75">
      <c r="A433">
        <v>436</v>
      </c>
      <c r="I433">
        <v>3</v>
      </c>
      <c r="J433">
        <v>3</v>
      </c>
      <c r="K433">
        <v>4</v>
      </c>
      <c r="L433">
        <v>4</v>
      </c>
      <c r="M433">
        <v>3</v>
      </c>
      <c r="O433">
        <v>5</v>
      </c>
      <c r="P433">
        <v>3</v>
      </c>
      <c r="Q433">
        <v>3</v>
      </c>
      <c r="R433">
        <v>3</v>
      </c>
      <c r="S433">
        <v>4</v>
      </c>
      <c r="T433">
        <v>4</v>
      </c>
      <c r="U433">
        <v>3</v>
      </c>
      <c r="V433">
        <v>5</v>
      </c>
      <c r="W433">
        <v>5</v>
      </c>
      <c r="Y433">
        <v>4</v>
      </c>
      <c r="Z433">
        <v>4</v>
      </c>
      <c r="AA433">
        <v>3</v>
      </c>
      <c r="AB433">
        <v>4</v>
      </c>
      <c r="AC433">
        <v>3</v>
      </c>
      <c r="AD433">
        <v>3</v>
      </c>
      <c r="AE433">
        <v>4</v>
      </c>
      <c r="AG433">
        <v>5</v>
      </c>
      <c r="AH433" t="s">
        <v>564</v>
      </c>
      <c r="AI433" t="s">
        <v>556</v>
      </c>
      <c r="AL433">
        <v>5</v>
      </c>
      <c r="AM433">
        <v>5</v>
      </c>
      <c r="AO433">
        <v>5</v>
      </c>
      <c r="AR433" s="101" t="s">
        <v>352</v>
      </c>
      <c r="AS433" s="1">
        <v>39841.57821759259</v>
      </c>
      <c r="AT433" t="s">
        <v>619</v>
      </c>
    </row>
    <row r="434" spans="1:46" ht="12.75">
      <c r="A434">
        <v>437</v>
      </c>
      <c r="C434" t="s">
        <v>553</v>
      </c>
      <c r="D434" t="s">
        <v>574</v>
      </c>
      <c r="E434" t="s">
        <v>842</v>
      </c>
      <c r="F434">
        <v>2</v>
      </c>
      <c r="I434">
        <v>3</v>
      </c>
      <c r="J434">
        <v>4</v>
      </c>
      <c r="K434">
        <v>4</v>
      </c>
      <c r="L434">
        <v>4</v>
      </c>
      <c r="M434">
        <v>3</v>
      </c>
      <c r="O434">
        <v>4</v>
      </c>
      <c r="P434">
        <v>3</v>
      </c>
      <c r="Q434">
        <v>4</v>
      </c>
      <c r="R434">
        <v>3</v>
      </c>
      <c r="S434">
        <v>3</v>
      </c>
      <c r="T434">
        <v>4</v>
      </c>
      <c r="U434">
        <v>4</v>
      </c>
      <c r="V434">
        <v>5</v>
      </c>
      <c r="W434">
        <v>5</v>
      </c>
      <c r="Y434">
        <v>3</v>
      </c>
      <c r="Z434">
        <v>3</v>
      </c>
      <c r="AA434">
        <v>4</v>
      </c>
      <c r="AB434">
        <v>3</v>
      </c>
      <c r="AC434">
        <v>2</v>
      </c>
      <c r="AD434">
        <v>2</v>
      </c>
      <c r="AE434">
        <v>4</v>
      </c>
      <c r="AG434">
        <v>5</v>
      </c>
      <c r="AH434" t="s">
        <v>564</v>
      </c>
      <c r="AI434" t="s">
        <v>564</v>
      </c>
      <c r="AJ434">
        <v>4</v>
      </c>
      <c r="AL434">
        <v>4</v>
      </c>
      <c r="AM434">
        <v>5</v>
      </c>
      <c r="AO434">
        <v>4</v>
      </c>
      <c r="AP434">
        <v>4</v>
      </c>
      <c r="AR434" s="101" t="s">
        <v>353</v>
      </c>
      <c r="AS434" s="1">
        <v>39841.583344907405</v>
      </c>
      <c r="AT434" t="s">
        <v>619</v>
      </c>
    </row>
    <row r="435" spans="1:46" ht="12.75">
      <c r="A435">
        <v>438</v>
      </c>
      <c r="C435" t="s">
        <v>560</v>
      </c>
      <c r="D435" t="s">
        <v>554</v>
      </c>
      <c r="E435" t="s">
        <v>580</v>
      </c>
      <c r="F435">
        <v>1</v>
      </c>
      <c r="I435">
        <v>4</v>
      </c>
      <c r="J435">
        <v>4</v>
      </c>
      <c r="K435">
        <v>3</v>
      </c>
      <c r="L435">
        <v>4</v>
      </c>
      <c r="M435">
        <v>4</v>
      </c>
      <c r="O435">
        <v>4</v>
      </c>
      <c r="P435">
        <v>4</v>
      </c>
      <c r="Q435">
        <v>3</v>
      </c>
      <c r="R435">
        <v>3</v>
      </c>
      <c r="S435">
        <v>4</v>
      </c>
      <c r="T435">
        <v>4</v>
      </c>
      <c r="U435">
        <v>5</v>
      </c>
      <c r="V435">
        <v>5</v>
      </c>
      <c r="W435">
        <v>4</v>
      </c>
      <c r="Y435">
        <v>4</v>
      </c>
      <c r="Z435">
        <v>4</v>
      </c>
      <c r="AA435">
        <v>4</v>
      </c>
      <c r="AB435">
        <v>4</v>
      </c>
      <c r="AC435">
        <v>4</v>
      </c>
      <c r="AD435">
        <v>5</v>
      </c>
      <c r="AE435">
        <v>3</v>
      </c>
      <c r="AG435">
        <v>2</v>
      </c>
      <c r="AH435" t="s">
        <v>564</v>
      </c>
      <c r="AI435" t="s">
        <v>556</v>
      </c>
      <c r="AL435">
        <v>4</v>
      </c>
      <c r="AM435">
        <v>4</v>
      </c>
      <c r="AO435">
        <v>4</v>
      </c>
      <c r="AP435">
        <v>4</v>
      </c>
      <c r="AS435" s="1">
        <v>39841.6228125</v>
      </c>
      <c r="AT435" t="s">
        <v>789</v>
      </c>
    </row>
    <row r="436" spans="1:46" ht="12.75">
      <c r="A436">
        <v>439</v>
      </c>
      <c r="C436" t="s">
        <v>553</v>
      </c>
      <c r="D436" t="s">
        <v>558</v>
      </c>
      <c r="E436" t="s">
        <v>629</v>
      </c>
      <c r="F436">
        <v>3</v>
      </c>
      <c r="I436">
        <v>4</v>
      </c>
      <c r="J436">
        <v>3</v>
      </c>
      <c r="K436">
        <v>3</v>
      </c>
      <c r="L436">
        <v>4</v>
      </c>
      <c r="AS436" s="1">
        <v>39841.63827546296</v>
      </c>
      <c r="AT436" t="s">
        <v>562</v>
      </c>
    </row>
    <row r="437" spans="1:46" ht="12.75">
      <c r="A437">
        <v>440</v>
      </c>
      <c r="C437" t="s">
        <v>553</v>
      </c>
      <c r="D437" t="s">
        <v>558</v>
      </c>
      <c r="E437" t="s">
        <v>673</v>
      </c>
      <c r="F437">
        <v>1</v>
      </c>
      <c r="I437">
        <v>3</v>
      </c>
      <c r="J437">
        <v>3</v>
      </c>
      <c r="K437">
        <v>3</v>
      </c>
      <c r="L437">
        <v>2</v>
      </c>
      <c r="M437">
        <v>3</v>
      </c>
      <c r="O437">
        <v>3</v>
      </c>
      <c r="P437">
        <v>4</v>
      </c>
      <c r="R437">
        <v>3</v>
      </c>
      <c r="Y437">
        <v>4</v>
      </c>
      <c r="Z437">
        <v>3</v>
      </c>
      <c r="AA437">
        <v>4</v>
      </c>
      <c r="AB437">
        <v>4</v>
      </c>
      <c r="AC437">
        <v>4</v>
      </c>
      <c r="AG437">
        <v>3</v>
      </c>
      <c r="AH437" t="s">
        <v>556</v>
      </c>
      <c r="AI437" t="s">
        <v>556</v>
      </c>
      <c r="AM437">
        <v>2</v>
      </c>
      <c r="AO437">
        <v>3</v>
      </c>
      <c r="AP437">
        <v>2</v>
      </c>
      <c r="AR437" t="s">
        <v>354</v>
      </c>
      <c r="AS437" s="1">
        <v>39841.64357638889</v>
      </c>
      <c r="AT437" t="s">
        <v>562</v>
      </c>
    </row>
    <row r="438" spans="1:46" ht="12.75">
      <c r="A438">
        <v>441</v>
      </c>
      <c r="C438" t="s">
        <v>553</v>
      </c>
      <c r="D438" t="s">
        <v>558</v>
      </c>
      <c r="E438" t="s">
        <v>572</v>
      </c>
      <c r="F438">
        <v>2</v>
      </c>
      <c r="I438">
        <v>4</v>
      </c>
      <c r="J438">
        <v>1</v>
      </c>
      <c r="K438">
        <v>4</v>
      </c>
      <c r="L438">
        <v>3</v>
      </c>
      <c r="M438">
        <v>1</v>
      </c>
      <c r="O438">
        <v>3</v>
      </c>
      <c r="P438">
        <v>2</v>
      </c>
      <c r="Q438">
        <v>2</v>
      </c>
      <c r="R438">
        <v>2</v>
      </c>
      <c r="S438">
        <v>1</v>
      </c>
      <c r="T438">
        <v>2</v>
      </c>
      <c r="U438">
        <v>5</v>
      </c>
      <c r="V438">
        <v>1</v>
      </c>
      <c r="W438">
        <v>1</v>
      </c>
      <c r="Y438">
        <v>5</v>
      </c>
      <c r="Z438">
        <v>2</v>
      </c>
      <c r="AA438">
        <v>3</v>
      </c>
      <c r="AB438">
        <v>5</v>
      </c>
      <c r="AC438">
        <v>4</v>
      </c>
      <c r="AD438">
        <v>4</v>
      </c>
      <c r="AE438">
        <v>2</v>
      </c>
      <c r="AG438">
        <v>4</v>
      </c>
      <c r="AH438" t="s">
        <v>564</v>
      </c>
      <c r="AI438" t="s">
        <v>556</v>
      </c>
      <c r="AL438">
        <v>2</v>
      </c>
      <c r="AM438">
        <v>1</v>
      </c>
      <c r="AO438">
        <v>4</v>
      </c>
      <c r="AP438">
        <v>2</v>
      </c>
      <c r="AS438" s="1">
        <v>39841.66431712963</v>
      </c>
      <c r="AT438" t="s">
        <v>355</v>
      </c>
    </row>
    <row r="439" spans="1:46" ht="12.75">
      <c r="A439">
        <v>442</v>
      </c>
      <c r="I439">
        <v>1</v>
      </c>
      <c r="J439">
        <v>1</v>
      </c>
      <c r="K439">
        <v>1</v>
      </c>
      <c r="L439">
        <v>1</v>
      </c>
      <c r="M439">
        <v>1</v>
      </c>
      <c r="O439">
        <v>1</v>
      </c>
      <c r="P439">
        <v>1</v>
      </c>
      <c r="Q439">
        <v>1</v>
      </c>
      <c r="R439">
        <v>1</v>
      </c>
      <c r="S439">
        <v>1</v>
      </c>
      <c r="T439">
        <v>1</v>
      </c>
      <c r="U439">
        <v>1</v>
      </c>
      <c r="V439">
        <v>1</v>
      </c>
      <c r="W439">
        <v>1</v>
      </c>
      <c r="Y439">
        <v>1</v>
      </c>
      <c r="Z439">
        <v>1</v>
      </c>
      <c r="AA439">
        <v>1</v>
      </c>
      <c r="AB439">
        <v>1</v>
      </c>
      <c r="AC439">
        <v>1</v>
      </c>
      <c r="AD439">
        <v>1</v>
      </c>
      <c r="AE439">
        <v>1</v>
      </c>
      <c r="AG439">
        <v>1</v>
      </c>
      <c r="AH439" t="s">
        <v>556</v>
      </c>
      <c r="AI439" t="s">
        <v>556</v>
      </c>
      <c r="AL439">
        <v>1</v>
      </c>
      <c r="AM439">
        <v>1</v>
      </c>
      <c r="AO439">
        <v>1</v>
      </c>
      <c r="AP439">
        <v>1</v>
      </c>
      <c r="AS439" s="1">
        <v>39841.714583333334</v>
      </c>
      <c r="AT439" t="s">
        <v>356</v>
      </c>
    </row>
    <row r="440" spans="1:46" ht="12.75">
      <c r="A440">
        <v>443</v>
      </c>
      <c r="D440" t="s">
        <v>554</v>
      </c>
      <c r="E440" t="s">
        <v>624</v>
      </c>
      <c r="F440">
        <v>4</v>
      </c>
      <c r="I440">
        <v>4</v>
      </c>
      <c r="J440">
        <v>2</v>
      </c>
      <c r="K440">
        <v>3</v>
      </c>
      <c r="L440">
        <v>3</v>
      </c>
      <c r="M440">
        <v>2</v>
      </c>
      <c r="O440">
        <v>2</v>
      </c>
      <c r="P440">
        <v>1</v>
      </c>
      <c r="Q440">
        <v>2</v>
      </c>
      <c r="R440">
        <v>3</v>
      </c>
      <c r="S440">
        <v>3</v>
      </c>
      <c r="T440">
        <v>3</v>
      </c>
      <c r="U440">
        <v>3</v>
      </c>
      <c r="V440">
        <v>3</v>
      </c>
      <c r="W440">
        <v>3</v>
      </c>
      <c r="Y440">
        <v>3</v>
      </c>
      <c r="Z440">
        <v>2</v>
      </c>
      <c r="AA440">
        <v>4</v>
      </c>
      <c r="AB440">
        <v>4</v>
      </c>
      <c r="AC440">
        <v>2</v>
      </c>
      <c r="AD440">
        <v>2</v>
      </c>
      <c r="AE440">
        <v>2</v>
      </c>
      <c r="AG440">
        <v>1</v>
      </c>
      <c r="AH440" t="s">
        <v>556</v>
      </c>
      <c r="AI440" t="s">
        <v>556</v>
      </c>
      <c r="AL440">
        <v>3</v>
      </c>
      <c r="AM440">
        <v>2</v>
      </c>
      <c r="AO440">
        <v>3</v>
      </c>
      <c r="AP440">
        <v>4</v>
      </c>
      <c r="AS440" s="1">
        <v>39841.81784722222</v>
      </c>
      <c r="AT440" t="s">
        <v>562</v>
      </c>
    </row>
    <row r="441" spans="1:46" ht="12.75">
      <c r="A441">
        <v>444</v>
      </c>
      <c r="C441" t="s">
        <v>553</v>
      </c>
      <c r="D441" t="s">
        <v>558</v>
      </c>
      <c r="E441" t="s">
        <v>629</v>
      </c>
      <c r="F441">
        <v>4</v>
      </c>
      <c r="I441">
        <v>5</v>
      </c>
      <c r="J441">
        <v>4</v>
      </c>
      <c r="K441">
        <v>2</v>
      </c>
      <c r="L441">
        <v>2</v>
      </c>
      <c r="M441">
        <v>3</v>
      </c>
      <c r="O441">
        <v>4</v>
      </c>
      <c r="P441">
        <v>3</v>
      </c>
      <c r="Q441">
        <v>3</v>
      </c>
      <c r="R441">
        <v>3</v>
      </c>
      <c r="S441">
        <v>3</v>
      </c>
      <c r="T441">
        <v>3</v>
      </c>
      <c r="U441">
        <v>3</v>
      </c>
      <c r="V441">
        <v>2</v>
      </c>
      <c r="W441">
        <v>1</v>
      </c>
      <c r="Y441">
        <v>4</v>
      </c>
      <c r="Z441">
        <v>3</v>
      </c>
      <c r="AA441">
        <v>3</v>
      </c>
      <c r="AB441">
        <v>3</v>
      </c>
      <c r="AC441">
        <v>3</v>
      </c>
      <c r="AD441">
        <v>3</v>
      </c>
      <c r="AE441">
        <v>3</v>
      </c>
      <c r="AG441">
        <v>2</v>
      </c>
      <c r="AH441" t="s">
        <v>556</v>
      </c>
      <c r="AI441" t="s">
        <v>556</v>
      </c>
      <c r="AL441">
        <v>3</v>
      </c>
      <c r="AM441">
        <v>2</v>
      </c>
      <c r="AO441">
        <v>3</v>
      </c>
      <c r="AR441" s="101" t="s">
        <v>357</v>
      </c>
      <c r="AS441" s="1">
        <v>39841.854733796295</v>
      </c>
      <c r="AT441" t="s">
        <v>358</v>
      </c>
    </row>
    <row r="442" spans="1:46" ht="12.75">
      <c r="A442">
        <v>445</v>
      </c>
      <c r="C442" t="s">
        <v>553</v>
      </c>
      <c r="D442" t="s">
        <v>558</v>
      </c>
      <c r="E442" t="s">
        <v>572</v>
      </c>
      <c r="F442">
        <v>3</v>
      </c>
      <c r="I442">
        <v>4</v>
      </c>
      <c r="J442">
        <v>2</v>
      </c>
      <c r="K442">
        <v>2</v>
      </c>
      <c r="L442">
        <v>3</v>
      </c>
      <c r="M442">
        <v>3</v>
      </c>
      <c r="O442">
        <v>3</v>
      </c>
      <c r="P442">
        <v>2</v>
      </c>
      <c r="Q442">
        <v>3</v>
      </c>
      <c r="R442">
        <v>2</v>
      </c>
      <c r="S442">
        <v>2</v>
      </c>
      <c r="T442">
        <v>1</v>
      </c>
      <c r="U442">
        <v>3</v>
      </c>
      <c r="V442">
        <v>3</v>
      </c>
      <c r="W442">
        <v>3</v>
      </c>
      <c r="Y442">
        <v>3</v>
      </c>
      <c r="Z442">
        <v>3</v>
      </c>
      <c r="AA442">
        <v>3</v>
      </c>
      <c r="AB442">
        <v>4</v>
      </c>
      <c r="AC442">
        <v>4</v>
      </c>
      <c r="AD442">
        <v>4</v>
      </c>
      <c r="AE442">
        <v>4</v>
      </c>
      <c r="AG442">
        <v>3</v>
      </c>
      <c r="AH442" t="s">
        <v>564</v>
      </c>
      <c r="AI442" t="s">
        <v>556</v>
      </c>
      <c r="AL442">
        <v>3</v>
      </c>
      <c r="AM442">
        <v>3</v>
      </c>
      <c r="AO442">
        <v>3</v>
      </c>
      <c r="AR442" s="101" t="s">
        <v>359</v>
      </c>
      <c r="AS442" s="1">
        <v>39841.901655092595</v>
      </c>
      <c r="AT442" t="s">
        <v>360</v>
      </c>
    </row>
    <row r="443" spans="1:46" ht="12.75">
      <c r="A443">
        <v>446</v>
      </c>
      <c r="C443" t="s">
        <v>553</v>
      </c>
      <c r="D443" t="s">
        <v>554</v>
      </c>
      <c r="E443" t="s">
        <v>629</v>
      </c>
      <c r="F443">
        <v>2</v>
      </c>
      <c r="I443">
        <v>5</v>
      </c>
      <c r="J443">
        <v>4</v>
      </c>
      <c r="K443">
        <v>3</v>
      </c>
      <c r="L443">
        <v>5</v>
      </c>
      <c r="M443">
        <v>3</v>
      </c>
      <c r="O443">
        <v>4</v>
      </c>
      <c r="P443">
        <v>5</v>
      </c>
      <c r="Q443">
        <v>5</v>
      </c>
      <c r="R443">
        <v>4</v>
      </c>
      <c r="S443">
        <v>5</v>
      </c>
      <c r="T443">
        <v>5</v>
      </c>
      <c r="U443">
        <v>5</v>
      </c>
      <c r="V443">
        <v>5</v>
      </c>
      <c r="W443">
        <v>5</v>
      </c>
      <c r="Y443">
        <v>5</v>
      </c>
      <c r="Z443">
        <v>5</v>
      </c>
      <c r="AA443">
        <v>4</v>
      </c>
      <c r="AB443">
        <v>4</v>
      </c>
      <c r="AC443">
        <v>4</v>
      </c>
      <c r="AD443">
        <v>4</v>
      </c>
      <c r="AE443">
        <v>3</v>
      </c>
      <c r="AG443">
        <v>4</v>
      </c>
      <c r="AH443" t="s">
        <v>556</v>
      </c>
      <c r="AI443" t="s">
        <v>556</v>
      </c>
      <c r="AL443">
        <v>5</v>
      </c>
      <c r="AM443">
        <v>5</v>
      </c>
      <c r="AO443">
        <v>5</v>
      </c>
      <c r="AP443">
        <v>5</v>
      </c>
      <c r="AS443" s="1">
        <v>39841.90545138889</v>
      </c>
      <c r="AT443" s="2">
        <v>89141102201</v>
      </c>
    </row>
    <row r="444" spans="1:46" ht="12.75">
      <c r="A444">
        <v>447</v>
      </c>
      <c r="C444" t="s">
        <v>553</v>
      </c>
      <c r="D444" t="s">
        <v>554</v>
      </c>
      <c r="E444" t="s">
        <v>629</v>
      </c>
      <c r="F444">
        <v>2</v>
      </c>
      <c r="I444">
        <v>5</v>
      </c>
      <c r="J444">
        <v>4</v>
      </c>
      <c r="K444">
        <v>4</v>
      </c>
      <c r="L444">
        <v>5</v>
      </c>
      <c r="M444">
        <v>5</v>
      </c>
      <c r="O444">
        <v>4</v>
      </c>
      <c r="P444">
        <v>5</v>
      </c>
      <c r="Q444">
        <v>4</v>
      </c>
      <c r="R444">
        <v>5</v>
      </c>
      <c r="S444">
        <v>5</v>
      </c>
      <c r="T444">
        <v>5</v>
      </c>
      <c r="U444">
        <v>5</v>
      </c>
      <c r="V444">
        <v>4</v>
      </c>
      <c r="W444">
        <v>4</v>
      </c>
      <c r="Y444">
        <v>5</v>
      </c>
      <c r="Z444">
        <v>5</v>
      </c>
      <c r="AA444">
        <v>5</v>
      </c>
      <c r="AB444">
        <v>5</v>
      </c>
      <c r="AC444">
        <v>4</v>
      </c>
      <c r="AD444">
        <v>3</v>
      </c>
      <c r="AE444">
        <v>4</v>
      </c>
      <c r="AG444">
        <v>2</v>
      </c>
      <c r="AH444" t="s">
        <v>556</v>
      </c>
      <c r="AI444" t="s">
        <v>556</v>
      </c>
      <c r="AL444">
        <v>5</v>
      </c>
      <c r="AM444">
        <v>5</v>
      </c>
      <c r="AO444">
        <v>5</v>
      </c>
      <c r="AP444">
        <v>5</v>
      </c>
      <c r="AS444" s="1">
        <v>39841.93226851852</v>
      </c>
      <c r="AT444" t="s">
        <v>361</v>
      </c>
    </row>
    <row r="445" spans="1:46" ht="12.75">
      <c r="A445">
        <v>448</v>
      </c>
      <c r="C445" t="s">
        <v>553</v>
      </c>
      <c r="D445" t="s">
        <v>558</v>
      </c>
      <c r="E445" t="s">
        <v>572</v>
      </c>
      <c r="F445">
        <v>2</v>
      </c>
      <c r="I445">
        <v>4</v>
      </c>
      <c r="J445">
        <v>2</v>
      </c>
      <c r="K445">
        <v>3</v>
      </c>
      <c r="L445">
        <v>2</v>
      </c>
      <c r="M445">
        <v>3</v>
      </c>
      <c r="O445">
        <v>4</v>
      </c>
      <c r="P445">
        <v>3</v>
      </c>
      <c r="Q445">
        <v>3</v>
      </c>
      <c r="R445">
        <v>3</v>
      </c>
      <c r="S445">
        <v>3</v>
      </c>
      <c r="T445">
        <v>4</v>
      </c>
      <c r="U445">
        <v>4</v>
      </c>
      <c r="V445">
        <v>4</v>
      </c>
      <c r="W445">
        <v>3</v>
      </c>
      <c r="Y445">
        <v>5</v>
      </c>
      <c r="Z445">
        <v>4</v>
      </c>
      <c r="AA445">
        <v>3</v>
      </c>
      <c r="AB445">
        <v>5</v>
      </c>
      <c r="AC445">
        <v>5</v>
      </c>
      <c r="AD445">
        <v>5</v>
      </c>
      <c r="AE445">
        <v>3</v>
      </c>
      <c r="AG445">
        <v>3</v>
      </c>
      <c r="AH445" t="s">
        <v>556</v>
      </c>
      <c r="AI445" t="s">
        <v>556</v>
      </c>
      <c r="AL445">
        <v>4</v>
      </c>
      <c r="AM445">
        <v>5</v>
      </c>
      <c r="AO445">
        <v>4</v>
      </c>
      <c r="AP445">
        <v>3</v>
      </c>
      <c r="AS445" s="1">
        <v>39841.9844212963</v>
      </c>
      <c r="AT445" t="s">
        <v>362</v>
      </c>
    </row>
    <row r="446" spans="1:46" ht="12.75">
      <c r="A446">
        <v>449</v>
      </c>
      <c r="C446" t="s">
        <v>553</v>
      </c>
      <c r="D446" t="s">
        <v>558</v>
      </c>
      <c r="E446" t="s">
        <v>572</v>
      </c>
      <c r="F446">
        <v>2</v>
      </c>
      <c r="I446">
        <v>4</v>
      </c>
      <c r="J446">
        <v>3</v>
      </c>
      <c r="K446">
        <v>3</v>
      </c>
      <c r="L446">
        <v>3</v>
      </c>
      <c r="M446">
        <v>4</v>
      </c>
      <c r="O446">
        <v>4</v>
      </c>
      <c r="P446">
        <v>4</v>
      </c>
      <c r="Q446">
        <v>3</v>
      </c>
      <c r="R446">
        <v>3</v>
      </c>
      <c r="S446">
        <v>3</v>
      </c>
      <c r="T446">
        <v>4</v>
      </c>
      <c r="U446">
        <v>4</v>
      </c>
      <c r="V446">
        <v>4</v>
      </c>
      <c r="W446">
        <v>3</v>
      </c>
      <c r="Y446">
        <v>5</v>
      </c>
      <c r="Z446">
        <v>3</v>
      </c>
      <c r="AA446">
        <v>4</v>
      </c>
      <c r="AB446">
        <v>5</v>
      </c>
      <c r="AC446">
        <v>5</v>
      </c>
      <c r="AD446">
        <v>5</v>
      </c>
      <c r="AE446">
        <v>4</v>
      </c>
      <c r="AG446">
        <v>3</v>
      </c>
      <c r="AH446" t="s">
        <v>556</v>
      </c>
      <c r="AI446" t="s">
        <v>556</v>
      </c>
      <c r="AL446">
        <v>4</v>
      </c>
      <c r="AM446">
        <v>4</v>
      </c>
      <c r="AO446">
        <v>4</v>
      </c>
      <c r="AP446">
        <v>4</v>
      </c>
      <c r="AS446" s="1">
        <v>39842.01027777778</v>
      </c>
      <c r="AT446" t="s">
        <v>363</v>
      </c>
    </row>
    <row r="447" spans="1:46" ht="12.75">
      <c r="A447">
        <v>450</v>
      </c>
      <c r="C447" t="s">
        <v>553</v>
      </c>
      <c r="D447" t="s">
        <v>558</v>
      </c>
      <c r="E447" t="s">
        <v>566</v>
      </c>
      <c r="F447">
        <v>3</v>
      </c>
      <c r="I447">
        <v>4</v>
      </c>
      <c r="J447">
        <v>3</v>
      </c>
      <c r="K447">
        <v>4</v>
      </c>
      <c r="L447">
        <v>2</v>
      </c>
      <c r="M447">
        <v>3</v>
      </c>
      <c r="O447">
        <v>4</v>
      </c>
      <c r="P447">
        <v>4</v>
      </c>
      <c r="Q447">
        <v>4</v>
      </c>
      <c r="R447">
        <v>4</v>
      </c>
      <c r="S447">
        <v>4</v>
      </c>
      <c r="T447">
        <v>4</v>
      </c>
      <c r="U447">
        <v>4</v>
      </c>
      <c r="V447">
        <v>3</v>
      </c>
      <c r="W447">
        <v>3</v>
      </c>
      <c r="Y447">
        <v>3</v>
      </c>
      <c r="Z447">
        <v>4</v>
      </c>
      <c r="AA447">
        <v>4</v>
      </c>
      <c r="AB447">
        <v>5</v>
      </c>
      <c r="AC447">
        <v>5</v>
      </c>
      <c r="AD447">
        <v>5</v>
      </c>
      <c r="AE447">
        <v>2</v>
      </c>
      <c r="AG447">
        <v>2</v>
      </c>
      <c r="AH447" t="s">
        <v>556</v>
      </c>
      <c r="AI447" t="s">
        <v>556</v>
      </c>
      <c r="AL447">
        <v>4</v>
      </c>
      <c r="AM447">
        <v>4</v>
      </c>
      <c r="AO447">
        <v>4</v>
      </c>
      <c r="AP447">
        <v>3</v>
      </c>
      <c r="AR447" s="101" t="s">
        <v>364</v>
      </c>
      <c r="AS447" s="1">
        <v>39842.03362268519</v>
      </c>
      <c r="AT447" s="2">
        <v>89131200125</v>
      </c>
    </row>
    <row r="448" spans="1:46" ht="12.75">
      <c r="A448">
        <v>451</v>
      </c>
      <c r="C448" t="s">
        <v>553</v>
      </c>
      <c r="E448" t="s">
        <v>566</v>
      </c>
      <c r="F448">
        <v>2</v>
      </c>
      <c r="I448">
        <v>3</v>
      </c>
      <c r="J448">
        <v>1</v>
      </c>
      <c r="K448">
        <v>3</v>
      </c>
      <c r="L448">
        <v>1</v>
      </c>
      <c r="M448">
        <v>1</v>
      </c>
      <c r="O448">
        <v>1</v>
      </c>
      <c r="P448">
        <v>1</v>
      </c>
      <c r="Q448">
        <v>1</v>
      </c>
      <c r="R448">
        <v>1</v>
      </c>
      <c r="S448">
        <v>1</v>
      </c>
      <c r="T448">
        <v>1</v>
      </c>
      <c r="U448">
        <v>1</v>
      </c>
      <c r="V448">
        <v>1</v>
      </c>
      <c r="W448">
        <v>1</v>
      </c>
      <c r="Y448">
        <v>1</v>
      </c>
      <c r="Z448">
        <v>1</v>
      </c>
      <c r="AA448">
        <v>1</v>
      </c>
      <c r="AB448">
        <v>3</v>
      </c>
      <c r="AC448">
        <v>3</v>
      </c>
      <c r="AD448">
        <v>3</v>
      </c>
      <c r="AE448">
        <v>3</v>
      </c>
      <c r="AG448">
        <v>5</v>
      </c>
      <c r="AH448" t="s">
        <v>556</v>
      </c>
      <c r="AI448" t="s">
        <v>556</v>
      </c>
      <c r="AJ448">
        <v>1</v>
      </c>
      <c r="AL448">
        <v>1</v>
      </c>
      <c r="AM448">
        <v>1</v>
      </c>
      <c r="AO448">
        <v>3</v>
      </c>
      <c r="AP448">
        <v>2</v>
      </c>
      <c r="AS448" s="1">
        <v>39842.096342592595</v>
      </c>
      <c r="AT448" s="2">
        <v>189190102192</v>
      </c>
    </row>
    <row r="449" spans="1:46" ht="12.75">
      <c r="A449">
        <v>452</v>
      </c>
      <c r="C449" t="s">
        <v>553</v>
      </c>
      <c r="D449" t="s">
        <v>574</v>
      </c>
      <c r="E449" t="s">
        <v>842</v>
      </c>
      <c r="F449">
        <v>2</v>
      </c>
      <c r="I449">
        <v>4</v>
      </c>
      <c r="J449">
        <v>4</v>
      </c>
      <c r="K449">
        <v>3</v>
      </c>
      <c r="L449">
        <v>4</v>
      </c>
      <c r="M449">
        <v>3</v>
      </c>
      <c r="O449">
        <v>3</v>
      </c>
      <c r="P449">
        <v>5</v>
      </c>
      <c r="Q449">
        <v>5</v>
      </c>
      <c r="R449">
        <v>4</v>
      </c>
      <c r="S449">
        <v>5</v>
      </c>
      <c r="T449">
        <v>5</v>
      </c>
      <c r="U449">
        <v>5</v>
      </c>
      <c r="V449">
        <v>3</v>
      </c>
      <c r="W449">
        <v>3</v>
      </c>
      <c r="Y449">
        <v>4</v>
      </c>
      <c r="Z449">
        <v>4</v>
      </c>
      <c r="AA449">
        <v>5</v>
      </c>
      <c r="AB449">
        <v>5</v>
      </c>
      <c r="AC449">
        <v>5</v>
      </c>
      <c r="AD449">
        <v>5</v>
      </c>
      <c r="AE449">
        <v>4</v>
      </c>
      <c r="AG449">
        <v>4</v>
      </c>
      <c r="AH449" t="s">
        <v>564</v>
      </c>
      <c r="AI449" t="s">
        <v>556</v>
      </c>
      <c r="AL449">
        <v>5</v>
      </c>
      <c r="AM449">
        <v>5</v>
      </c>
      <c r="AO449">
        <v>5</v>
      </c>
      <c r="AP449">
        <v>4</v>
      </c>
      <c r="AS449" s="1">
        <v>39842.31418981482</v>
      </c>
      <c r="AT449" t="s">
        <v>365</v>
      </c>
    </row>
    <row r="450" spans="1:46" ht="12.75">
      <c r="A450">
        <v>453</v>
      </c>
      <c r="C450" t="s">
        <v>560</v>
      </c>
      <c r="E450" t="s">
        <v>581</v>
      </c>
      <c r="F450">
        <v>3</v>
      </c>
      <c r="I450">
        <v>5</v>
      </c>
      <c r="J450">
        <v>4</v>
      </c>
      <c r="K450">
        <v>4</v>
      </c>
      <c r="L450">
        <v>4</v>
      </c>
      <c r="M450">
        <v>4</v>
      </c>
      <c r="O450">
        <v>4</v>
      </c>
      <c r="P450">
        <v>4</v>
      </c>
      <c r="Q450">
        <v>4</v>
      </c>
      <c r="R450">
        <v>4</v>
      </c>
      <c r="S450">
        <v>4</v>
      </c>
      <c r="T450">
        <v>5</v>
      </c>
      <c r="U450">
        <v>4</v>
      </c>
      <c r="V450">
        <v>4</v>
      </c>
      <c r="W450">
        <v>4</v>
      </c>
      <c r="Y450">
        <v>5</v>
      </c>
      <c r="Z450">
        <v>4</v>
      </c>
      <c r="AA450">
        <v>4</v>
      </c>
      <c r="AB450">
        <v>5</v>
      </c>
      <c r="AC450">
        <v>4</v>
      </c>
      <c r="AD450">
        <v>4</v>
      </c>
      <c r="AE450">
        <v>4</v>
      </c>
      <c r="AG450">
        <v>3</v>
      </c>
      <c r="AH450" t="s">
        <v>556</v>
      </c>
      <c r="AI450" t="s">
        <v>556</v>
      </c>
      <c r="AL450">
        <v>5</v>
      </c>
      <c r="AM450">
        <v>5</v>
      </c>
      <c r="AO450">
        <v>4</v>
      </c>
      <c r="AP450">
        <v>4</v>
      </c>
      <c r="AS450" s="1">
        <v>39842.393692129626</v>
      </c>
      <c r="AT450" t="s">
        <v>366</v>
      </c>
    </row>
    <row r="451" spans="1:46" ht="12.75">
      <c r="A451">
        <v>454</v>
      </c>
      <c r="C451" t="s">
        <v>553</v>
      </c>
      <c r="D451" t="s">
        <v>554</v>
      </c>
      <c r="E451" t="s">
        <v>629</v>
      </c>
      <c r="F451">
        <v>5</v>
      </c>
      <c r="AS451" s="1">
        <v>39842.43204861111</v>
      </c>
      <c r="AT451" s="2">
        <v>87222212112</v>
      </c>
    </row>
    <row r="452" spans="1:46" ht="12.75">
      <c r="A452">
        <v>455</v>
      </c>
      <c r="I452">
        <v>5</v>
      </c>
      <c r="J452">
        <v>4</v>
      </c>
      <c r="K452">
        <v>2</v>
      </c>
      <c r="L452">
        <v>2</v>
      </c>
      <c r="M452">
        <v>2</v>
      </c>
      <c r="O452">
        <v>1</v>
      </c>
      <c r="P452">
        <v>3</v>
      </c>
      <c r="Q452">
        <v>2</v>
      </c>
      <c r="R452">
        <v>2</v>
      </c>
      <c r="S452">
        <v>3</v>
      </c>
      <c r="T452">
        <v>5</v>
      </c>
      <c r="U452">
        <v>3</v>
      </c>
      <c r="V452">
        <v>3</v>
      </c>
      <c r="W452">
        <v>3</v>
      </c>
      <c r="Y452">
        <v>4</v>
      </c>
      <c r="Z452">
        <v>4</v>
      </c>
      <c r="AA452">
        <v>4</v>
      </c>
      <c r="AB452">
        <v>5</v>
      </c>
      <c r="AC452">
        <v>5</v>
      </c>
      <c r="AD452">
        <v>3</v>
      </c>
      <c r="AE452">
        <v>3</v>
      </c>
      <c r="AG452">
        <v>2</v>
      </c>
      <c r="AH452" t="s">
        <v>556</v>
      </c>
      <c r="AI452" t="s">
        <v>556</v>
      </c>
      <c r="AJ452">
        <v>3</v>
      </c>
      <c r="AO452">
        <v>3</v>
      </c>
      <c r="AP452">
        <v>3</v>
      </c>
      <c r="AS452" s="1">
        <v>39842.46392361111</v>
      </c>
      <c r="AT452" t="s">
        <v>367</v>
      </c>
    </row>
    <row r="453" spans="1:46" ht="12.75">
      <c r="A453">
        <v>456</v>
      </c>
      <c r="C453" t="s">
        <v>553</v>
      </c>
      <c r="E453" t="s">
        <v>585</v>
      </c>
      <c r="F453">
        <v>2</v>
      </c>
      <c r="I453">
        <v>3</v>
      </c>
      <c r="J453">
        <v>3</v>
      </c>
      <c r="K453">
        <v>4</v>
      </c>
      <c r="L453">
        <v>4</v>
      </c>
      <c r="M453">
        <v>3</v>
      </c>
      <c r="O453">
        <v>3</v>
      </c>
      <c r="P453">
        <v>4</v>
      </c>
      <c r="Q453">
        <v>3</v>
      </c>
      <c r="R453">
        <v>3</v>
      </c>
      <c r="S453">
        <v>4</v>
      </c>
      <c r="T453">
        <v>4</v>
      </c>
      <c r="U453">
        <v>4</v>
      </c>
      <c r="V453">
        <v>3</v>
      </c>
      <c r="W453">
        <v>3</v>
      </c>
      <c r="Y453">
        <v>3</v>
      </c>
      <c r="Z453">
        <v>2</v>
      </c>
      <c r="AA453">
        <v>3</v>
      </c>
      <c r="AB453">
        <v>3</v>
      </c>
      <c r="AC453">
        <v>2</v>
      </c>
      <c r="AD453">
        <v>3</v>
      </c>
      <c r="AE453">
        <v>3</v>
      </c>
      <c r="AG453">
        <v>3</v>
      </c>
      <c r="AH453" t="s">
        <v>564</v>
      </c>
      <c r="AI453" t="s">
        <v>556</v>
      </c>
      <c r="AL453">
        <v>3</v>
      </c>
      <c r="AM453">
        <v>4</v>
      </c>
      <c r="AO453">
        <v>4</v>
      </c>
      <c r="AP453">
        <v>4</v>
      </c>
      <c r="AS453" s="1">
        <v>39842.503703703704</v>
      </c>
      <c r="AT453" s="2">
        <v>87223216155</v>
      </c>
    </row>
    <row r="454" spans="1:46" ht="12.75">
      <c r="A454">
        <v>457</v>
      </c>
      <c r="D454" t="s">
        <v>554</v>
      </c>
      <c r="E454" t="s">
        <v>629</v>
      </c>
      <c r="F454">
        <v>2</v>
      </c>
      <c r="I454">
        <v>4</v>
      </c>
      <c r="J454">
        <v>2</v>
      </c>
      <c r="K454">
        <v>4</v>
      </c>
      <c r="L454">
        <v>4</v>
      </c>
      <c r="M454">
        <v>2</v>
      </c>
      <c r="O454">
        <v>2</v>
      </c>
      <c r="P454">
        <v>3</v>
      </c>
      <c r="Q454">
        <v>2</v>
      </c>
      <c r="R454">
        <v>2</v>
      </c>
      <c r="S454">
        <v>4</v>
      </c>
      <c r="T454">
        <v>5</v>
      </c>
      <c r="U454">
        <v>2</v>
      </c>
      <c r="V454">
        <v>3</v>
      </c>
      <c r="W454">
        <v>3</v>
      </c>
      <c r="Y454">
        <v>5</v>
      </c>
      <c r="Z454">
        <v>4</v>
      </c>
      <c r="AA454">
        <v>4</v>
      </c>
      <c r="AB454">
        <v>5</v>
      </c>
      <c r="AC454">
        <v>4</v>
      </c>
      <c r="AD454">
        <v>3</v>
      </c>
      <c r="AE454">
        <v>3</v>
      </c>
      <c r="AG454">
        <v>3</v>
      </c>
      <c r="AH454" t="s">
        <v>556</v>
      </c>
      <c r="AI454" t="s">
        <v>556</v>
      </c>
      <c r="AL454">
        <v>4</v>
      </c>
      <c r="AM454">
        <v>4</v>
      </c>
      <c r="AO454">
        <v>4</v>
      </c>
      <c r="AP454">
        <v>4</v>
      </c>
      <c r="AS454" s="1">
        <v>39842.554814814815</v>
      </c>
      <c r="AT454" t="s">
        <v>368</v>
      </c>
    </row>
    <row r="455" spans="1:46" ht="12.75">
      <c r="A455">
        <v>458</v>
      </c>
      <c r="E455" t="s">
        <v>555</v>
      </c>
      <c r="AS455" s="1">
        <v>39842.67375</v>
      </c>
      <c r="AT455" s="2">
        <v>150214167144</v>
      </c>
    </row>
    <row r="456" spans="1:46" ht="12.75">
      <c r="A456">
        <v>459</v>
      </c>
      <c r="C456" t="s">
        <v>553</v>
      </c>
      <c r="D456" t="s">
        <v>574</v>
      </c>
      <c r="E456" t="s">
        <v>822</v>
      </c>
      <c r="F456">
        <v>1</v>
      </c>
      <c r="I456">
        <v>4</v>
      </c>
      <c r="J456">
        <v>3</v>
      </c>
      <c r="K456">
        <v>4</v>
      </c>
      <c r="L456">
        <v>5</v>
      </c>
      <c r="M456">
        <v>5</v>
      </c>
      <c r="O456">
        <v>5</v>
      </c>
      <c r="P456">
        <v>4</v>
      </c>
      <c r="Q456">
        <v>3</v>
      </c>
      <c r="R456">
        <v>4</v>
      </c>
      <c r="S456">
        <v>5</v>
      </c>
      <c r="T456">
        <v>5</v>
      </c>
      <c r="U456">
        <v>3</v>
      </c>
      <c r="V456">
        <v>3</v>
      </c>
      <c r="W456">
        <v>3</v>
      </c>
      <c r="Y456">
        <v>2</v>
      </c>
      <c r="Z456">
        <v>4</v>
      </c>
      <c r="AA456">
        <v>5</v>
      </c>
      <c r="AB456">
        <v>5</v>
      </c>
      <c r="AC456">
        <v>4</v>
      </c>
      <c r="AD456">
        <v>5</v>
      </c>
      <c r="AE456">
        <v>2</v>
      </c>
      <c r="AG456">
        <v>4</v>
      </c>
      <c r="AH456" t="s">
        <v>556</v>
      </c>
      <c r="AI456" t="s">
        <v>556</v>
      </c>
      <c r="AL456">
        <v>4</v>
      </c>
      <c r="AM456">
        <v>4</v>
      </c>
      <c r="AO456">
        <v>4</v>
      </c>
      <c r="AP456">
        <v>5</v>
      </c>
      <c r="AS456" s="1">
        <v>39842.68792824074</v>
      </c>
      <c r="AT456" t="s">
        <v>369</v>
      </c>
    </row>
    <row r="457" spans="1:46" ht="12.75">
      <c r="A457">
        <v>460</v>
      </c>
      <c r="C457" t="s">
        <v>553</v>
      </c>
      <c r="E457" t="s">
        <v>629</v>
      </c>
      <c r="F457">
        <v>3</v>
      </c>
      <c r="I457">
        <v>3</v>
      </c>
      <c r="J457">
        <v>2</v>
      </c>
      <c r="K457">
        <v>3</v>
      </c>
      <c r="L457">
        <v>4</v>
      </c>
      <c r="M457">
        <v>2</v>
      </c>
      <c r="O457">
        <v>2</v>
      </c>
      <c r="P457">
        <v>1</v>
      </c>
      <c r="Q457">
        <v>2</v>
      </c>
      <c r="R457">
        <v>4</v>
      </c>
      <c r="S457">
        <v>2</v>
      </c>
      <c r="T457">
        <v>4</v>
      </c>
      <c r="U457">
        <v>3</v>
      </c>
      <c r="V457">
        <v>1</v>
      </c>
      <c r="W457">
        <v>2</v>
      </c>
      <c r="Y457">
        <v>4</v>
      </c>
      <c r="Z457">
        <v>4</v>
      </c>
      <c r="AA457">
        <v>4</v>
      </c>
      <c r="AB457">
        <v>4</v>
      </c>
      <c r="AC457">
        <v>4</v>
      </c>
      <c r="AD457">
        <v>4</v>
      </c>
      <c r="AE457">
        <v>3</v>
      </c>
      <c r="AG457">
        <v>2</v>
      </c>
      <c r="AH457" t="s">
        <v>556</v>
      </c>
      <c r="AI457" t="s">
        <v>556</v>
      </c>
      <c r="AL457">
        <v>3</v>
      </c>
      <c r="AM457">
        <v>2</v>
      </c>
      <c r="AO457">
        <v>2</v>
      </c>
      <c r="AP457">
        <v>3</v>
      </c>
      <c r="AR457" s="101" t="s">
        <v>370</v>
      </c>
      <c r="AS457" s="1">
        <v>39842.698159722226</v>
      </c>
      <c r="AT457" t="s">
        <v>371</v>
      </c>
    </row>
    <row r="458" spans="1:46" ht="12.75">
      <c r="A458">
        <v>461</v>
      </c>
      <c r="C458" t="s">
        <v>560</v>
      </c>
      <c r="E458" t="s">
        <v>575</v>
      </c>
      <c r="F458">
        <v>1</v>
      </c>
      <c r="I458">
        <v>5</v>
      </c>
      <c r="J458">
        <v>5</v>
      </c>
      <c r="K458">
        <v>5</v>
      </c>
      <c r="L458">
        <v>5</v>
      </c>
      <c r="M458">
        <v>3</v>
      </c>
      <c r="O458">
        <v>5</v>
      </c>
      <c r="P458">
        <v>5</v>
      </c>
      <c r="Q458">
        <v>5</v>
      </c>
      <c r="R458">
        <v>5</v>
      </c>
      <c r="S458">
        <v>4</v>
      </c>
      <c r="T458">
        <v>5</v>
      </c>
      <c r="U458">
        <v>2</v>
      </c>
      <c r="V458">
        <v>4</v>
      </c>
      <c r="W458">
        <v>4</v>
      </c>
      <c r="Y458">
        <v>5</v>
      </c>
      <c r="Z458">
        <v>5</v>
      </c>
      <c r="AA458">
        <v>5</v>
      </c>
      <c r="AB458">
        <v>5</v>
      </c>
      <c r="AC458">
        <v>5</v>
      </c>
      <c r="AD458">
        <v>5</v>
      </c>
      <c r="AE458">
        <v>3</v>
      </c>
      <c r="AH458" t="s">
        <v>564</v>
      </c>
      <c r="AI458" t="s">
        <v>556</v>
      </c>
      <c r="AL458">
        <v>5</v>
      </c>
      <c r="AM458">
        <v>5</v>
      </c>
      <c r="AO458">
        <v>5</v>
      </c>
      <c r="AP458">
        <v>3</v>
      </c>
      <c r="AR458" t="s">
        <v>372</v>
      </c>
      <c r="AS458" s="1">
        <v>39842.700370370374</v>
      </c>
      <c r="AT458" t="s">
        <v>373</v>
      </c>
    </row>
    <row r="459" spans="1:46" ht="12.75">
      <c r="A459">
        <v>462</v>
      </c>
      <c r="C459" t="s">
        <v>553</v>
      </c>
      <c r="D459" t="s">
        <v>574</v>
      </c>
      <c r="E459" t="s">
        <v>641</v>
      </c>
      <c r="F459">
        <v>1</v>
      </c>
      <c r="I459">
        <v>5</v>
      </c>
      <c r="J459">
        <v>2</v>
      </c>
      <c r="K459">
        <v>4</v>
      </c>
      <c r="L459">
        <v>3</v>
      </c>
      <c r="M459">
        <v>4</v>
      </c>
      <c r="O459">
        <v>5</v>
      </c>
      <c r="P459">
        <v>5</v>
      </c>
      <c r="Q459">
        <v>4</v>
      </c>
      <c r="R459">
        <v>4</v>
      </c>
      <c r="S459">
        <v>3</v>
      </c>
      <c r="T459">
        <v>4</v>
      </c>
      <c r="U459">
        <v>5</v>
      </c>
      <c r="V459">
        <v>3</v>
      </c>
      <c r="W459">
        <v>3</v>
      </c>
      <c r="Y459">
        <v>5</v>
      </c>
      <c r="Z459">
        <v>5</v>
      </c>
      <c r="AA459">
        <v>5</v>
      </c>
      <c r="AB459">
        <v>5</v>
      </c>
      <c r="AC459">
        <v>3</v>
      </c>
      <c r="AD459">
        <v>4</v>
      </c>
      <c r="AE459">
        <v>4</v>
      </c>
      <c r="AG459">
        <v>3</v>
      </c>
      <c r="AH459" t="s">
        <v>556</v>
      </c>
      <c r="AI459" t="s">
        <v>556</v>
      </c>
      <c r="AL459">
        <v>5</v>
      </c>
      <c r="AM459">
        <v>5</v>
      </c>
      <c r="AO459">
        <v>4</v>
      </c>
      <c r="AP459">
        <v>4</v>
      </c>
      <c r="AS459" s="1">
        <v>39842.7209375</v>
      </c>
      <c r="AT459" s="2">
        <v>79150231243</v>
      </c>
    </row>
    <row r="460" spans="1:46" ht="12.75">
      <c r="A460">
        <v>463</v>
      </c>
      <c r="I460">
        <v>5</v>
      </c>
      <c r="J460">
        <v>4</v>
      </c>
      <c r="K460">
        <v>5</v>
      </c>
      <c r="L460">
        <v>5</v>
      </c>
      <c r="M460">
        <v>5</v>
      </c>
      <c r="O460">
        <v>5</v>
      </c>
      <c r="P460">
        <v>3</v>
      </c>
      <c r="Q460">
        <v>3</v>
      </c>
      <c r="R460">
        <v>5</v>
      </c>
      <c r="S460">
        <v>3</v>
      </c>
      <c r="T460">
        <v>5</v>
      </c>
      <c r="U460">
        <v>5</v>
      </c>
      <c r="V460">
        <v>3</v>
      </c>
      <c r="W460">
        <v>4</v>
      </c>
      <c r="Y460">
        <v>5</v>
      </c>
      <c r="Z460">
        <v>5</v>
      </c>
      <c r="AA460">
        <v>3</v>
      </c>
      <c r="AB460">
        <v>5</v>
      </c>
      <c r="AC460">
        <v>5</v>
      </c>
      <c r="AD460">
        <v>5</v>
      </c>
      <c r="AE460">
        <v>5</v>
      </c>
      <c r="AG460">
        <v>4</v>
      </c>
      <c r="AH460" t="s">
        <v>556</v>
      </c>
      <c r="AI460" t="s">
        <v>556</v>
      </c>
      <c r="AL460">
        <v>5</v>
      </c>
      <c r="AM460">
        <v>5</v>
      </c>
      <c r="AO460">
        <v>5</v>
      </c>
      <c r="AP460">
        <v>4</v>
      </c>
      <c r="AS460" s="1">
        <v>39842.77209490741</v>
      </c>
      <c r="AT460" s="2">
        <v>87235110114</v>
      </c>
    </row>
    <row r="461" spans="1:46" ht="12.75">
      <c r="A461">
        <v>464</v>
      </c>
      <c r="C461" t="s">
        <v>553</v>
      </c>
      <c r="D461" t="s">
        <v>574</v>
      </c>
      <c r="E461" t="s">
        <v>566</v>
      </c>
      <c r="F461">
        <v>1</v>
      </c>
      <c r="I461">
        <v>4</v>
      </c>
      <c r="J461">
        <v>4</v>
      </c>
      <c r="K461">
        <v>5</v>
      </c>
      <c r="L461">
        <v>5</v>
      </c>
      <c r="M461">
        <v>5</v>
      </c>
      <c r="O461">
        <v>3</v>
      </c>
      <c r="P461">
        <v>4</v>
      </c>
      <c r="Q461">
        <v>3</v>
      </c>
      <c r="R461">
        <v>2</v>
      </c>
      <c r="S461">
        <v>4</v>
      </c>
      <c r="T461">
        <v>5</v>
      </c>
      <c r="U461">
        <v>5</v>
      </c>
      <c r="V461">
        <v>5</v>
      </c>
      <c r="W461">
        <v>2</v>
      </c>
      <c r="Y461">
        <v>2</v>
      </c>
      <c r="Z461">
        <v>2</v>
      </c>
      <c r="AA461">
        <v>3</v>
      </c>
      <c r="AB461">
        <v>4</v>
      </c>
      <c r="AC461">
        <v>2</v>
      </c>
      <c r="AD461">
        <v>2</v>
      </c>
      <c r="AE461">
        <v>2</v>
      </c>
      <c r="AG461">
        <v>4</v>
      </c>
      <c r="AH461" t="s">
        <v>564</v>
      </c>
      <c r="AI461" t="s">
        <v>556</v>
      </c>
      <c r="AL461">
        <v>4</v>
      </c>
      <c r="AM461">
        <v>3</v>
      </c>
      <c r="AO461">
        <v>4</v>
      </c>
      <c r="AP461">
        <v>5</v>
      </c>
      <c r="AR461" t="s">
        <v>374</v>
      </c>
      <c r="AS461" s="1">
        <v>39842.77391203704</v>
      </c>
      <c r="AT461" t="s">
        <v>375</v>
      </c>
    </row>
    <row r="462" spans="1:46" ht="12.75">
      <c r="A462">
        <v>465</v>
      </c>
      <c r="C462" t="s">
        <v>553</v>
      </c>
      <c r="D462" t="s">
        <v>554</v>
      </c>
      <c r="E462" t="s">
        <v>580</v>
      </c>
      <c r="F462">
        <v>3</v>
      </c>
      <c r="I462">
        <v>4</v>
      </c>
      <c r="J462">
        <v>3</v>
      </c>
      <c r="K462">
        <v>3</v>
      </c>
      <c r="L462">
        <v>3</v>
      </c>
      <c r="M462">
        <v>3</v>
      </c>
      <c r="O462">
        <v>4</v>
      </c>
      <c r="P462">
        <v>3</v>
      </c>
      <c r="Q462">
        <v>3</v>
      </c>
      <c r="R462">
        <v>3</v>
      </c>
      <c r="S462">
        <v>3</v>
      </c>
      <c r="T462">
        <v>4</v>
      </c>
      <c r="U462">
        <v>4</v>
      </c>
      <c r="V462">
        <v>4</v>
      </c>
      <c r="W462">
        <v>4</v>
      </c>
      <c r="Y462">
        <v>3</v>
      </c>
      <c r="Z462">
        <v>5</v>
      </c>
      <c r="AA462">
        <v>5</v>
      </c>
      <c r="AB462">
        <v>4</v>
      </c>
      <c r="AC462">
        <v>3</v>
      </c>
      <c r="AD462">
        <v>3</v>
      </c>
      <c r="AE462">
        <v>3</v>
      </c>
      <c r="AG462">
        <v>3</v>
      </c>
      <c r="AH462" t="s">
        <v>564</v>
      </c>
      <c r="AI462" t="s">
        <v>556</v>
      </c>
      <c r="AL462">
        <v>4</v>
      </c>
      <c r="AM462">
        <v>4</v>
      </c>
      <c r="AO462">
        <v>4</v>
      </c>
      <c r="AP462">
        <v>4</v>
      </c>
      <c r="AS462" s="1">
        <v>39842.821435185186</v>
      </c>
      <c r="AT462" t="s">
        <v>285</v>
      </c>
    </row>
    <row r="463" spans="1:46" ht="12.75">
      <c r="A463">
        <v>466</v>
      </c>
      <c r="C463" t="s">
        <v>553</v>
      </c>
      <c r="D463" t="s">
        <v>558</v>
      </c>
      <c r="E463" t="s">
        <v>641</v>
      </c>
      <c r="F463">
        <v>1</v>
      </c>
      <c r="I463">
        <v>2</v>
      </c>
      <c r="J463">
        <v>3</v>
      </c>
      <c r="K463">
        <v>4</v>
      </c>
      <c r="L463">
        <v>2</v>
      </c>
      <c r="M463">
        <v>3</v>
      </c>
      <c r="O463">
        <v>3</v>
      </c>
      <c r="P463">
        <v>5</v>
      </c>
      <c r="Q463">
        <v>4</v>
      </c>
      <c r="R463">
        <v>3</v>
      </c>
      <c r="S463">
        <v>5</v>
      </c>
      <c r="T463">
        <v>4</v>
      </c>
      <c r="U463">
        <v>3</v>
      </c>
      <c r="V463">
        <v>1</v>
      </c>
      <c r="W463">
        <v>3</v>
      </c>
      <c r="Y463">
        <v>4</v>
      </c>
      <c r="Z463">
        <v>4</v>
      </c>
      <c r="AA463">
        <v>1</v>
      </c>
      <c r="AB463">
        <v>4</v>
      </c>
      <c r="AC463">
        <v>3</v>
      </c>
      <c r="AD463">
        <v>3</v>
      </c>
      <c r="AE463">
        <v>3</v>
      </c>
      <c r="AG463">
        <v>1</v>
      </c>
      <c r="AH463" t="s">
        <v>556</v>
      </c>
      <c r="AI463" t="s">
        <v>556</v>
      </c>
      <c r="AJ463">
        <v>3</v>
      </c>
      <c r="AL463">
        <v>2</v>
      </c>
      <c r="AM463">
        <v>2</v>
      </c>
      <c r="AO463">
        <v>2</v>
      </c>
      <c r="AP463">
        <v>3</v>
      </c>
      <c r="AS463" s="1">
        <v>39842.84616898148</v>
      </c>
      <c r="AT463" t="s">
        <v>376</v>
      </c>
    </row>
    <row r="464" spans="1:46" ht="12.75">
      <c r="A464">
        <v>467</v>
      </c>
      <c r="C464" t="s">
        <v>553</v>
      </c>
      <c r="D464" t="s">
        <v>558</v>
      </c>
      <c r="E464" t="s">
        <v>563</v>
      </c>
      <c r="F464">
        <v>1</v>
      </c>
      <c r="I464">
        <v>3</v>
      </c>
      <c r="J464">
        <v>3</v>
      </c>
      <c r="K464">
        <v>4</v>
      </c>
      <c r="L464">
        <v>3</v>
      </c>
      <c r="M464">
        <v>4</v>
      </c>
      <c r="O464">
        <v>5</v>
      </c>
      <c r="P464">
        <v>5</v>
      </c>
      <c r="Q464">
        <v>3</v>
      </c>
      <c r="R464">
        <v>4</v>
      </c>
      <c r="S464">
        <v>3</v>
      </c>
      <c r="T464">
        <v>4</v>
      </c>
      <c r="U464">
        <v>3</v>
      </c>
      <c r="V464">
        <v>4</v>
      </c>
      <c r="W464">
        <v>3</v>
      </c>
      <c r="Y464">
        <v>4</v>
      </c>
      <c r="Z464">
        <v>5</v>
      </c>
      <c r="AA464">
        <v>5</v>
      </c>
      <c r="AB464">
        <v>5</v>
      </c>
      <c r="AC464">
        <v>5</v>
      </c>
      <c r="AD464">
        <v>5</v>
      </c>
      <c r="AE464">
        <v>5</v>
      </c>
      <c r="AG464">
        <v>3</v>
      </c>
      <c r="AH464" t="s">
        <v>556</v>
      </c>
      <c r="AI464" t="s">
        <v>556</v>
      </c>
      <c r="AL464">
        <v>4</v>
      </c>
      <c r="AM464">
        <v>4</v>
      </c>
      <c r="AO464">
        <v>4</v>
      </c>
      <c r="AP464">
        <v>3</v>
      </c>
      <c r="AS464" s="1">
        <v>39842.88951388889</v>
      </c>
      <c r="AT464" t="s">
        <v>377</v>
      </c>
    </row>
    <row r="465" spans="1:46" ht="12.75">
      <c r="A465">
        <v>468</v>
      </c>
      <c r="C465" t="s">
        <v>553</v>
      </c>
      <c r="D465" t="s">
        <v>558</v>
      </c>
      <c r="E465" t="s">
        <v>673</v>
      </c>
      <c r="F465">
        <v>4</v>
      </c>
      <c r="I465">
        <v>1</v>
      </c>
      <c r="J465">
        <v>1</v>
      </c>
      <c r="K465">
        <v>1</v>
      </c>
      <c r="L465">
        <v>2</v>
      </c>
      <c r="M465">
        <v>4</v>
      </c>
      <c r="O465">
        <v>1</v>
      </c>
      <c r="P465">
        <v>5</v>
      </c>
      <c r="Q465">
        <v>3</v>
      </c>
      <c r="R465">
        <v>3</v>
      </c>
      <c r="S465">
        <v>3</v>
      </c>
      <c r="T465">
        <v>3</v>
      </c>
      <c r="U465">
        <v>3</v>
      </c>
      <c r="V465">
        <v>3</v>
      </c>
      <c r="W465">
        <v>3</v>
      </c>
      <c r="Y465">
        <v>4</v>
      </c>
      <c r="Z465">
        <v>1</v>
      </c>
      <c r="AA465">
        <v>3</v>
      </c>
      <c r="AB465">
        <v>5</v>
      </c>
      <c r="AC465">
        <v>3</v>
      </c>
      <c r="AD465">
        <v>3</v>
      </c>
      <c r="AE465">
        <v>3</v>
      </c>
      <c r="AG465">
        <v>3</v>
      </c>
      <c r="AH465" t="s">
        <v>556</v>
      </c>
      <c r="AI465" t="s">
        <v>556</v>
      </c>
      <c r="AL465">
        <v>3</v>
      </c>
      <c r="AM465">
        <v>3</v>
      </c>
      <c r="AO465">
        <v>2</v>
      </c>
      <c r="AP465">
        <v>3</v>
      </c>
      <c r="AR465" s="101" t="s">
        <v>378</v>
      </c>
      <c r="AS465" s="1">
        <v>39842.91193287037</v>
      </c>
      <c r="AT465" t="s">
        <v>379</v>
      </c>
    </row>
    <row r="466" spans="1:46" ht="12.75">
      <c r="A466">
        <v>469</v>
      </c>
      <c r="C466" t="s">
        <v>553</v>
      </c>
      <c r="D466" t="s">
        <v>558</v>
      </c>
      <c r="E466" t="s">
        <v>566</v>
      </c>
      <c r="F466">
        <v>3</v>
      </c>
      <c r="I466">
        <v>4</v>
      </c>
      <c r="J466">
        <v>3</v>
      </c>
      <c r="K466">
        <v>3</v>
      </c>
      <c r="L466">
        <v>4</v>
      </c>
      <c r="M466">
        <v>4</v>
      </c>
      <c r="O466">
        <v>4</v>
      </c>
      <c r="P466">
        <v>5</v>
      </c>
      <c r="Q466">
        <v>5</v>
      </c>
      <c r="R466">
        <v>5</v>
      </c>
      <c r="S466">
        <v>5</v>
      </c>
      <c r="T466">
        <v>5</v>
      </c>
      <c r="U466">
        <v>5</v>
      </c>
      <c r="V466">
        <v>5</v>
      </c>
      <c r="W466">
        <v>5</v>
      </c>
      <c r="Y466">
        <v>5</v>
      </c>
      <c r="Z466">
        <v>4</v>
      </c>
      <c r="AA466">
        <v>5</v>
      </c>
      <c r="AB466">
        <v>5</v>
      </c>
      <c r="AC466">
        <v>5</v>
      </c>
      <c r="AD466">
        <v>5</v>
      </c>
      <c r="AE466">
        <v>5</v>
      </c>
      <c r="AG466">
        <v>4</v>
      </c>
      <c r="AH466" t="s">
        <v>564</v>
      </c>
      <c r="AI466" t="s">
        <v>556</v>
      </c>
      <c r="AL466">
        <v>5</v>
      </c>
      <c r="AM466">
        <v>5</v>
      </c>
      <c r="AO466">
        <v>4</v>
      </c>
      <c r="AR466" t="s">
        <v>380</v>
      </c>
      <c r="AS466" s="1">
        <v>39842.92490740741</v>
      </c>
      <c r="AT466" t="s">
        <v>666</v>
      </c>
    </row>
    <row r="467" spans="1:46" ht="12.75">
      <c r="A467">
        <v>470</v>
      </c>
      <c r="D467" t="s">
        <v>558</v>
      </c>
      <c r="E467" t="s">
        <v>609</v>
      </c>
      <c r="F467">
        <v>2</v>
      </c>
      <c r="I467">
        <v>2</v>
      </c>
      <c r="J467">
        <v>3</v>
      </c>
      <c r="K467">
        <v>3</v>
      </c>
      <c r="L467">
        <v>3</v>
      </c>
      <c r="M467">
        <v>4</v>
      </c>
      <c r="O467">
        <v>4</v>
      </c>
      <c r="P467">
        <v>2</v>
      </c>
      <c r="Q467">
        <v>3</v>
      </c>
      <c r="R467">
        <v>3</v>
      </c>
      <c r="S467">
        <v>3</v>
      </c>
      <c r="T467">
        <v>4</v>
      </c>
      <c r="U467">
        <v>4</v>
      </c>
      <c r="V467">
        <v>3</v>
      </c>
      <c r="W467">
        <v>3</v>
      </c>
      <c r="Y467">
        <v>2</v>
      </c>
      <c r="Z467">
        <v>3</v>
      </c>
      <c r="AA467">
        <v>1</v>
      </c>
      <c r="AB467">
        <v>3</v>
      </c>
      <c r="AC467">
        <v>4</v>
      </c>
      <c r="AD467">
        <v>4</v>
      </c>
      <c r="AE467">
        <v>4</v>
      </c>
      <c r="AG467">
        <v>3</v>
      </c>
      <c r="AH467" t="s">
        <v>556</v>
      </c>
      <c r="AI467" t="s">
        <v>556</v>
      </c>
      <c r="AL467">
        <v>2</v>
      </c>
      <c r="AM467">
        <v>1</v>
      </c>
      <c r="AO467">
        <v>3</v>
      </c>
      <c r="AR467" t="s">
        <v>381</v>
      </c>
      <c r="AS467" s="1">
        <v>39843.02688657407</v>
      </c>
      <c r="AT467" t="s">
        <v>382</v>
      </c>
    </row>
    <row r="468" spans="1:46" ht="12.75">
      <c r="A468">
        <v>471</v>
      </c>
      <c r="C468" t="s">
        <v>553</v>
      </c>
      <c r="D468" t="s">
        <v>558</v>
      </c>
      <c r="E468" t="s">
        <v>620</v>
      </c>
      <c r="F468">
        <v>3</v>
      </c>
      <c r="I468">
        <v>5</v>
      </c>
      <c r="J468">
        <v>3</v>
      </c>
      <c r="K468">
        <v>3</v>
      </c>
      <c r="L468">
        <v>4</v>
      </c>
      <c r="M468">
        <v>4</v>
      </c>
      <c r="O468">
        <v>4</v>
      </c>
      <c r="P468">
        <v>5</v>
      </c>
      <c r="Q468">
        <v>3</v>
      </c>
      <c r="R468">
        <v>4</v>
      </c>
      <c r="S468">
        <v>4</v>
      </c>
      <c r="T468">
        <v>3</v>
      </c>
      <c r="U468">
        <v>5</v>
      </c>
      <c r="V468">
        <v>4</v>
      </c>
      <c r="W468">
        <v>3</v>
      </c>
      <c r="Y468">
        <v>5</v>
      </c>
      <c r="Z468">
        <v>5</v>
      </c>
      <c r="AA468">
        <v>5</v>
      </c>
      <c r="AB468">
        <v>5</v>
      </c>
      <c r="AC468">
        <v>5</v>
      </c>
      <c r="AD468">
        <v>5</v>
      </c>
      <c r="AE468">
        <v>3</v>
      </c>
      <c r="AG468">
        <v>3</v>
      </c>
      <c r="AH468" t="s">
        <v>556</v>
      </c>
      <c r="AI468" t="s">
        <v>556</v>
      </c>
      <c r="AL468">
        <v>3</v>
      </c>
      <c r="AM468">
        <v>3</v>
      </c>
      <c r="AO468">
        <v>4</v>
      </c>
      <c r="AP468">
        <v>4</v>
      </c>
      <c r="AS468" s="1">
        <v>39843.36866898148</v>
      </c>
      <c r="AT468" t="s">
        <v>383</v>
      </c>
    </row>
    <row r="469" spans="1:46" ht="12.75">
      <c r="A469">
        <v>472</v>
      </c>
      <c r="C469" t="s">
        <v>553</v>
      </c>
      <c r="D469" t="s">
        <v>574</v>
      </c>
      <c r="E469" t="s">
        <v>580</v>
      </c>
      <c r="F469">
        <v>2</v>
      </c>
      <c r="I469">
        <v>4</v>
      </c>
      <c r="J469">
        <v>4</v>
      </c>
      <c r="K469">
        <v>3</v>
      </c>
      <c r="L469">
        <v>4</v>
      </c>
      <c r="M469">
        <v>2</v>
      </c>
      <c r="O469">
        <v>4</v>
      </c>
      <c r="P469">
        <v>5</v>
      </c>
      <c r="R469">
        <v>2</v>
      </c>
      <c r="T469">
        <v>5</v>
      </c>
      <c r="U469">
        <v>5</v>
      </c>
      <c r="Y469">
        <v>5</v>
      </c>
      <c r="Z469">
        <v>4</v>
      </c>
      <c r="AA469">
        <v>3</v>
      </c>
      <c r="AB469">
        <v>5</v>
      </c>
      <c r="AC469">
        <v>4</v>
      </c>
      <c r="AD469">
        <v>5</v>
      </c>
      <c r="AG469">
        <v>2</v>
      </c>
      <c r="AH469" t="s">
        <v>556</v>
      </c>
      <c r="AI469" t="s">
        <v>556</v>
      </c>
      <c r="AL469">
        <v>4</v>
      </c>
      <c r="AM469">
        <v>4</v>
      </c>
      <c r="AO469">
        <v>4</v>
      </c>
      <c r="AS469" s="1">
        <v>39843.490694444445</v>
      </c>
      <c r="AT469" t="s">
        <v>384</v>
      </c>
    </row>
    <row r="470" spans="1:46" ht="12.75">
      <c r="A470">
        <v>473</v>
      </c>
      <c r="C470" t="s">
        <v>553</v>
      </c>
      <c r="D470" t="s">
        <v>574</v>
      </c>
      <c r="E470" t="s">
        <v>572</v>
      </c>
      <c r="F470">
        <v>2</v>
      </c>
      <c r="I470">
        <v>4</v>
      </c>
      <c r="J470">
        <v>2</v>
      </c>
      <c r="K470">
        <v>4</v>
      </c>
      <c r="L470">
        <v>4</v>
      </c>
      <c r="M470">
        <v>4</v>
      </c>
      <c r="O470">
        <v>3</v>
      </c>
      <c r="P470">
        <v>4</v>
      </c>
      <c r="Q470">
        <v>4</v>
      </c>
      <c r="R470">
        <v>4</v>
      </c>
      <c r="S470">
        <v>4</v>
      </c>
      <c r="T470">
        <v>4</v>
      </c>
      <c r="U470">
        <v>4</v>
      </c>
      <c r="V470">
        <v>3</v>
      </c>
      <c r="W470">
        <v>3</v>
      </c>
      <c r="Y470">
        <v>4</v>
      </c>
      <c r="Z470">
        <v>2</v>
      </c>
      <c r="AA470">
        <v>4</v>
      </c>
      <c r="AB470">
        <v>4</v>
      </c>
      <c r="AC470">
        <v>3</v>
      </c>
      <c r="AD470">
        <v>4</v>
      </c>
      <c r="AE470">
        <v>4</v>
      </c>
      <c r="AG470">
        <v>4</v>
      </c>
      <c r="AH470" t="s">
        <v>556</v>
      </c>
      <c r="AI470" t="s">
        <v>556</v>
      </c>
      <c r="AL470">
        <v>4</v>
      </c>
      <c r="AM470">
        <v>3</v>
      </c>
      <c r="AO470">
        <v>4</v>
      </c>
      <c r="AP470">
        <v>4</v>
      </c>
      <c r="AR470" t="s">
        <v>385</v>
      </c>
      <c r="AS470" s="1">
        <v>39843.53417824074</v>
      </c>
      <c r="AT470" t="s">
        <v>386</v>
      </c>
    </row>
    <row r="471" spans="1:46" ht="12.75">
      <c r="A471">
        <v>474</v>
      </c>
      <c r="AS471" s="1">
        <v>39843.6225462963</v>
      </c>
      <c r="AT471" t="s">
        <v>327</v>
      </c>
    </row>
    <row r="472" spans="1:46" ht="12.75">
      <c r="A472">
        <v>475</v>
      </c>
      <c r="C472" t="s">
        <v>553</v>
      </c>
      <c r="D472" t="s">
        <v>558</v>
      </c>
      <c r="E472" t="s">
        <v>842</v>
      </c>
      <c r="F472">
        <v>2</v>
      </c>
      <c r="I472">
        <v>5</v>
      </c>
      <c r="J472">
        <v>2</v>
      </c>
      <c r="K472">
        <v>1</v>
      </c>
      <c r="L472">
        <v>2</v>
      </c>
      <c r="M472">
        <v>1</v>
      </c>
      <c r="O472">
        <v>2</v>
      </c>
      <c r="P472">
        <v>3</v>
      </c>
      <c r="Q472">
        <v>3</v>
      </c>
      <c r="R472">
        <v>1</v>
      </c>
      <c r="S472">
        <v>3</v>
      </c>
      <c r="T472">
        <v>5</v>
      </c>
      <c r="U472">
        <v>5</v>
      </c>
      <c r="V472">
        <v>3</v>
      </c>
      <c r="W472">
        <v>3</v>
      </c>
      <c r="Y472">
        <v>4</v>
      </c>
      <c r="Z472">
        <v>2</v>
      </c>
      <c r="AA472">
        <v>4</v>
      </c>
      <c r="AB472">
        <v>4</v>
      </c>
      <c r="AC472">
        <v>3</v>
      </c>
      <c r="AD472">
        <v>2</v>
      </c>
      <c r="AE472">
        <v>3</v>
      </c>
      <c r="AG472">
        <v>2</v>
      </c>
      <c r="AH472" t="s">
        <v>556</v>
      </c>
      <c r="AI472" t="s">
        <v>556</v>
      </c>
      <c r="AL472">
        <v>4</v>
      </c>
      <c r="AM472">
        <v>5</v>
      </c>
      <c r="AO472">
        <v>4</v>
      </c>
      <c r="AR472" t="s">
        <v>387</v>
      </c>
      <c r="AS472" s="1">
        <v>39843.79990740741</v>
      </c>
      <c r="AT472" s="2">
        <v>79151152105</v>
      </c>
    </row>
    <row r="473" spans="1:46" ht="12.75">
      <c r="A473">
        <v>476</v>
      </c>
      <c r="C473" t="s">
        <v>553</v>
      </c>
      <c r="D473" t="s">
        <v>574</v>
      </c>
      <c r="E473" t="s">
        <v>585</v>
      </c>
      <c r="F473">
        <v>2</v>
      </c>
      <c r="I473">
        <v>2</v>
      </c>
      <c r="J473">
        <v>4</v>
      </c>
      <c r="K473">
        <v>3</v>
      </c>
      <c r="L473">
        <v>3</v>
      </c>
      <c r="M473">
        <v>2</v>
      </c>
      <c r="O473">
        <v>4</v>
      </c>
      <c r="P473">
        <v>5</v>
      </c>
      <c r="Q473">
        <v>3</v>
      </c>
      <c r="R473">
        <v>3</v>
      </c>
      <c r="S473">
        <v>4</v>
      </c>
      <c r="T473">
        <v>2</v>
      </c>
      <c r="U473">
        <v>4</v>
      </c>
      <c r="V473">
        <v>2</v>
      </c>
      <c r="W473">
        <v>3</v>
      </c>
      <c r="Y473">
        <v>2</v>
      </c>
      <c r="Z473">
        <v>5</v>
      </c>
      <c r="AA473">
        <v>5</v>
      </c>
      <c r="AB473">
        <v>5</v>
      </c>
      <c r="AC473">
        <v>5</v>
      </c>
      <c r="AD473">
        <v>5</v>
      </c>
      <c r="AE473">
        <v>5</v>
      </c>
      <c r="AG473">
        <v>2</v>
      </c>
      <c r="AH473" t="s">
        <v>556</v>
      </c>
      <c r="AI473" t="s">
        <v>556</v>
      </c>
      <c r="AL473">
        <v>3</v>
      </c>
      <c r="AM473">
        <v>3</v>
      </c>
      <c r="AO473">
        <v>3</v>
      </c>
      <c r="AP473">
        <v>3</v>
      </c>
      <c r="AS473" s="1">
        <v>39843.80829861111</v>
      </c>
      <c r="AT473" t="s">
        <v>388</v>
      </c>
    </row>
    <row r="474" spans="1:46" ht="12.75">
      <c r="A474">
        <v>477</v>
      </c>
      <c r="C474" t="s">
        <v>553</v>
      </c>
      <c r="D474" t="s">
        <v>558</v>
      </c>
      <c r="E474" t="s">
        <v>563</v>
      </c>
      <c r="F474">
        <v>1</v>
      </c>
      <c r="I474">
        <v>4</v>
      </c>
      <c r="J474">
        <v>4</v>
      </c>
      <c r="K474">
        <v>5</v>
      </c>
      <c r="L474">
        <v>5</v>
      </c>
      <c r="M474">
        <v>5</v>
      </c>
      <c r="O474">
        <v>5</v>
      </c>
      <c r="P474">
        <v>5</v>
      </c>
      <c r="Q474">
        <v>4</v>
      </c>
      <c r="R474">
        <v>5</v>
      </c>
      <c r="S474">
        <v>5</v>
      </c>
      <c r="T474">
        <v>5</v>
      </c>
      <c r="U474">
        <v>5</v>
      </c>
      <c r="W474">
        <v>3</v>
      </c>
      <c r="Y474">
        <v>5</v>
      </c>
      <c r="Z474">
        <v>3</v>
      </c>
      <c r="AA474">
        <v>4</v>
      </c>
      <c r="AB474">
        <v>4</v>
      </c>
      <c r="AC474">
        <v>4</v>
      </c>
      <c r="AD474">
        <v>1</v>
      </c>
      <c r="AE474">
        <v>3</v>
      </c>
      <c r="AG474">
        <v>3</v>
      </c>
      <c r="AH474" t="s">
        <v>556</v>
      </c>
      <c r="AI474" t="s">
        <v>556</v>
      </c>
      <c r="AL474">
        <v>5</v>
      </c>
      <c r="AM474">
        <v>5</v>
      </c>
      <c r="AO474">
        <v>4</v>
      </c>
      <c r="AP474">
        <v>4</v>
      </c>
      <c r="AR474" t="s">
        <v>389</v>
      </c>
      <c r="AS474" s="1">
        <v>39844.43775462963</v>
      </c>
      <c r="AT474" t="s">
        <v>390</v>
      </c>
    </row>
    <row r="475" spans="1:46" ht="12.75">
      <c r="A475">
        <v>478</v>
      </c>
      <c r="C475" t="s">
        <v>553</v>
      </c>
      <c r="D475" t="s">
        <v>574</v>
      </c>
      <c r="E475" t="s">
        <v>624</v>
      </c>
      <c r="F475">
        <v>1</v>
      </c>
      <c r="I475">
        <v>4</v>
      </c>
      <c r="J475">
        <v>4</v>
      </c>
      <c r="K475">
        <v>4</v>
      </c>
      <c r="L475">
        <v>4</v>
      </c>
      <c r="M475">
        <v>5</v>
      </c>
      <c r="O475">
        <v>4</v>
      </c>
      <c r="P475">
        <v>4</v>
      </c>
      <c r="Q475">
        <v>4</v>
      </c>
      <c r="R475">
        <v>4</v>
      </c>
      <c r="S475">
        <v>4</v>
      </c>
      <c r="T475">
        <v>4</v>
      </c>
      <c r="U475">
        <v>4</v>
      </c>
      <c r="V475">
        <v>4</v>
      </c>
      <c r="W475">
        <v>4</v>
      </c>
      <c r="Y475">
        <v>4</v>
      </c>
      <c r="Z475">
        <v>4</v>
      </c>
      <c r="AA475">
        <v>4</v>
      </c>
      <c r="AB475">
        <v>4</v>
      </c>
      <c r="AC475">
        <v>3</v>
      </c>
      <c r="AD475">
        <v>4</v>
      </c>
      <c r="AE475">
        <v>3</v>
      </c>
      <c r="AG475">
        <v>3</v>
      </c>
      <c r="AH475" t="s">
        <v>556</v>
      </c>
      <c r="AI475" t="s">
        <v>556</v>
      </c>
      <c r="AL475">
        <v>4</v>
      </c>
      <c r="AM475">
        <v>4</v>
      </c>
      <c r="AO475">
        <v>4</v>
      </c>
      <c r="AP475">
        <v>4</v>
      </c>
      <c r="AR475" t="s">
        <v>391</v>
      </c>
      <c r="AS475" s="1">
        <v>39844.69762731482</v>
      </c>
      <c r="AT475" t="s">
        <v>619</v>
      </c>
    </row>
    <row r="476" spans="1:46" ht="12.75">
      <c r="A476">
        <v>479</v>
      </c>
      <c r="C476" t="s">
        <v>553</v>
      </c>
      <c r="D476" t="s">
        <v>558</v>
      </c>
      <c r="E476" t="s">
        <v>566</v>
      </c>
      <c r="F476">
        <v>1</v>
      </c>
      <c r="I476">
        <v>1</v>
      </c>
      <c r="J476">
        <v>3</v>
      </c>
      <c r="K476">
        <v>3</v>
      </c>
      <c r="L476">
        <v>3</v>
      </c>
      <c r="M476">
        <v>5</v>
      </c>
      <c r="O476">
        <v>4</v>
      </c>
      <c r="P476">
        <v>4</v>
      </c>
      <c r="Q476">
        <v>3</v>
      </c>
      <c r="R476">
        <v>4</v>
      </c>
      <c r="S476">
        <v>2</v>
      </c>
      <c r="T476">
        <v>3</v>
      </c>
      <c r="U476">
        <v>4</v>
      </c>
      <c r="V476">
        <v>3</v>
      </c>
      <c r="W476">
        <v>2</v>
      </c>
      <c r="Y476">
        <v>4</v>
      </c>
      <c r="Z476">
        <v>3</v>
      </c>
      <c r="AA476">
        <v>4</v>
      </c>
      <c r="AB476">
        <v>5</v>
      </c>
      <c r="AC476">
        <v>1</v>
      </c>
      <c r="AD476">
        <v>1</v>
      </c>
      <c r="AE476">
        <v>1</v>
      </c>
      <c r="AH476" t="s">
        <v>556</v>
      </c>
      <c r="AI476" t="s">
        <v>556</v>
      </c>
      <c r="AL476">
        <v>4</v>
      </c>
      <c r="AM476">
        <v>4</v>
      </c>
      <c r="AO476">
        <v>2</v>
      </c>
      <c r="AP476">
        <v>3</v>
      </c>
      <c r="AR476" s="101" t="s">
        <v>392</v>
      </c>
      <c r="AS476" s="1">
        <v>39844.72017361111</v>
      </c>
      <c r="AT476" t="s">
        <v>393</v>
      </c>
    </row>
    <row r="477" spans="1:46" ht="12.75">
      <c r="A477">
        <v>480</v>
      </c>
      <c r="E477" t="s">
        <v>580</v>
      </c>
      <c r="F477">
        <v>2</v>
      </c>
      <c r="I477">
        <v>2</v>
      </c>
      <c r="J477">
        <v>4</v>
      </c>
      <c r="K477">
        <v>2</v>
      </c>
      <c r="L477">
        <v>2</v>
      </c>
      <c r="M477">
        <v>3</v>
      </c>
      <c r="O477">
        <v>4</v>
      </c>
      <c r="P477">
        <v>2</v>
      </c>
      <c r="Q477">
        <v>3</v>
      </c>
      <c r="R477">
        <v>5</v>
      </c>
      <c r="S477">
        <v>5</v>
      </c>
      <c r="T477">
        <v>5</v>
      </c>
      <c r="U477">
        <v>3</v>
      </c>
      <c r="V477">
        <v>4</v>
      </c>
      <c r="W477">
        <v>4</v>
      </c>
      <c r="Y477">
        <v>3</v>
      </c>
      <c r="Z477">
        <v>5</v>
      </c>
      <c r="AA477">
        <v>5</v>
      </c>
      <c r="AB477">
        <v>3</v>
      </c>
      <c r="AC477">
        <v>5</v>
      </c>
      <c r="AD477">
        <v>5</v>
      </c>
      <c r="AE477">
        <v>3</v>
      </c>
      <c r="AG477">
        <v>3</v>
      </c>
      <c r="AH477" t="s">
        <v>556</v>
      </c>
      <c r="AI477" t="s">
        <v>556</v>
      </c>
      <c r="AJ477">
        <v>3</v>
      </c>
      <c r="AL477">
        <v>5</v>
      </c>
      <c r="AM477">
        <v>5</v>
      </c>
      <c r="AO477">
        <v>2</v>
      </c>
      <c r="AP477">
        <v>1</v>
      </c>
      <c r="AR477" s="101" t="s">
        <v>394</v>
      </c>
      <c r="AS477" s="1">
        <v>39844.74798611111</v>
      </c>
      <c r="AT477" s="2">
        <v>89129254161</v>
      </c>
    </row>
    <row r="478" spans="1:46" ht="12.75">
      <c r="A478">
        <v>481</v>
      </c>
      <c r="C478" t="s">
        <v>560</v>
      </c>
      <c r="E478" t="s">
        <v>587</v>
      </c>
      <c r="F478">
        <v>3</v>
      </c>
      <c r="I478">
        <v>5</v>
      </c>
      <c r="J478">
        <v>5</v>
      </c>
      <c r="L478">
        <v>5</v>
      </c>
      <c r="M478">
        <v>4</v>
      </c>
      <c r="O478">
        <v>4</v>
      </c>
      <c r="P478">
        <v>5</v>
      </c>
      <c r="Q478">
        <v>5</v>
      </c>
      <c r="R478">
        <v>5</v>
      </c>
      <c r="S478">
        <v>4</v>
      </c>
      <c r="T478">
        <v>5</v>
      </c>
      <c r="V478">
        <v>5</v>
      </c>
      <c r="W478">
        <v>5</v>
      </c>
      <c r="Y478">
        <v>5</v>
      </c>
      <c r="Z478">
        <v>5</v>
      </c>
      <c r="AA478">
        <v>5</v>
      </c>
      <c r="AB478">
        <v>5</v>
      </c>
      <c r="AC478">
        <v>5</v>
      </c>
      <c r="AD478">
        <v>5</v>
      </c>
      <c r="AE478">
        <v>4</v>
      </c>
      <c r="AG478">
        <v>4</v>
      </c>
      <c r="AH478" t="s">
        <v>556</v>
      </c>
      <c r="AI478" t="s">
        <v>556</v>
      </c>
      <c r="AL478">
        <v>5</v>
      </c>
      <c r="AM478">
        <v>5</v>
      </c>
      <c r="AO478">
        <v>5</v>
      </c>
      <c r="AP478">
        <v>4</v>
      </c>
      <c r="AS478" s="1">
        <v>39844.8465625</v>
      </c>
      <c r="AT478" t="s">
        <v>395</v>
      </c>
    </row>
    <row r="479" spans="1:46" ht="12.75">
      <c r="A479">
        <v>482</v>
      </c>
      <c r="C479" t="s">
        <v>553</v>
      </c>
      <c r="D479" t="s">
        <v>558</v>
      </c>
      <c r="E479" t="s">
        <v>572</v>
      </c>
      <c r="F479">
        <v>3</v>
      </c>
      <c r="I479">
        <v>4</v>
      </c>
      <c r="J479">
        <v>2</v>
      </c>
      <c r="K479">
        <v>4</v>
      </c>
      <c r="L479">
        <v>3</v>
      </c>
      <c r="M479">
        <v>3</v>
      </c>
      <c r="O479">
        <v>4</v>
      </c>
      <c r="P479">
        <v>3</v>
      </c>
      <c r="Q479">
        <v>3</v>
      </c>
      <c r="R479">
        <v>3</v>
      </c>
      <c r="S479">
        <v>3</v>
      </c>
      <c r="T479">
        <v>4</v>
      </c>
      <c r="U479">
        <v>3</v>
      </c>
      <c r="V479">
        <v>2</v>
      </c>
      <c r="W479">
        <v>2</v>
      </c>
      <c r="Y479">
        <v>4</v>
      </c>
      <c r="Z479">
        <v>4</v>
      </c>
      <c r="AA479">
        <v>3</v>
      </c>
      <c r="AB479">
        <v>5</v>
      </c>
      <c r="AC479">
        <v>5</v>
      </c>
      <c r="AD479">
        <v>2</v>
      </c>
      <c r="AE479">
        <v>3</v>
      </c>
      <c r="AG479">
        <v>1</v>
      </c>
      <c r="AH479" t="s">
        <v>556</v>
      </c>
      <c r="AI479" t="s">
        <v>556</v>
      </c>
      <c r="AL479">
        <v>4</v>
      </c>
      <c r="AM479">
        <v>4</v>
      </c>
      <c r="AO479">
        <v>3</v>
      </c>
      <c r="AP479">
        <v>3</v>
      </c>
      <c r="AS479" s="1">
        <v>39844.846597222226</v>
      </c>
      <c r="AT479" t="s">
        <v>396</v>
      </c>
    </row>
    <row r="480" spans="1:46" ht="12.75">
      <c r="A480">
        <v>483</v>
      </c>
      <c r="C480" t="s">
        <v>553</v>
      </c>
      <c r="D480" t="s">
        <v>558</v>
      </c>
      <c r="E480" t="s">
        <v>566</v>
      </c>
      <c r="F480">
        <v>1</v>
      </c>
      <c r="I480">
        <v>2</v>
      </c>
      <c r="J480">
        <v>3</v>
      </c>
      <c r="K480">
        <v>3</v>
      </c>
      <c r="L480">
        <v>2</v>
      </c>
      <c r="M480">
        <v>4</v>
      </c>
      <c r="O480">
        <v>2</v>
      </c>
      <c r="P480">
        <v>3</v>
      </c>
      <c r="Q480">
        <v>3</v>
      </c>
      <c r="R480">
        <v>3</v>
      </c>
      <c r="S480">
        <v>3</v>
      </c>
      <c r="T480">
        <v>3</v>
      </c>
      <c r="U480">
        <v>3</v>
      </c>
      <c r="V480">
        <v>3</v>
      </c>
      <c r="W480">
        <v>2</v>
      </c>
      <c r="Y480">
        <v>3</v>
      </c>
      <c r="Z480">
        <v>2</v>
      </c>
      <c r="AA480">
        <v>2</v>
      </c>
      <c r="AB480">
        <v>4</v>
      </c>
      <c r="AC480">
        <v>3</v>
      </c>
      <c r="AD480">
        <v>3</v>
      </c>
      <c r="AE480">
        <v>1</v>
      </c>
      <c r="AG480">
        <v>3</v>
      </c>
      <c r="AH480" t="s">
        <v>564</v>
      </c>
      <c r="AI480" t="s">
        <v>556</v>
      </c>
      <c r="AL480">
        <v>3</v>
      </c>
      <c r="AM480">
        <v>3</v>
      </c>
      <c r="AO480">
        <v>3</v>
      </c>
      <c r="AP480">
        <v>4</v>
      </c>
      <c r="AR480" t="s">
        <v>397</v>
      </c>
      <c r="AS480" s="1">
        <v>39845.14165509259</v>
      </c>
      <c r="AT480" t="s">
        <v>398</v>
      </c>
    </row>
    <row r="481" spans="1:46" ht="12.75">
      <c r="A481">
        <v>484</v>
      </c>
      <c r="C481" t="s">
        <v>553</v>
      </c>
      <c r="D481" t="s">
        <v>558</v>
      </c>
      <c r="E481" t="s">
        <v>570</v>
      </c>
      <c r="F481">
        <v>4</v>
      </c>
      <c r="I481">
        <v>3</v>
      </c>
      <c r="J481">
        <v>3</v>
      </c>
      <c r="K481">
        <v>2</v>
      </c>
      <c r="L481">
        <v>4</v>
      </c>
      <c r="M481">
        <v>1</v>
      </c>
      <c r="O481">
        <v>2</v>
      </c>
      <c r="P481">
        <v>2</v>
      </c>
      <c r="Q481">
        <v>2</v>
      </c>
      <c r="R481">
        <v>3</v>
      </c>
      <c r="S481">
        <v>3</v>
      </c>
      <c r="T481">
        <v>1</v>
      </c>
      <c r="U481">
        <v>1</v>
      </c>
      <c r="V481">
        <v>1</v>
      </c>
      <c r="W481">
        <v>1</v>
      </c>
      <c r="Y481">
        <v>1</v>
      </c>
      <c r="Z481">
        <v>1</v>
      </c>
      <c r="AA481">
        <v>1</v>
      </c>
      <c r="AB481">
        <v>1</v>
      </c>
      <c r="AC481">
        <v>1</v>
      </c>
      <c r="AD481">
        <v>3</v>
      </c>
      <c r="AE481">
        <v>1</v>
      </c>
      <c r="AG481">
        <v>1</v>
      </c>
      <c r="AH481" t="s">
        <v>556</v>
      </c>
      <c r="AI481" t="s">
        <v>556</v>
      </c>
      <c r="AL481">
        <v>1</v>
      </c>
      <c r="AM481">
        <v>3</v>
      </c>
      <c r="AO481">
        <v>3</v>
      </c>
      <c r="AR481" t="s">
        <v>399</v>
      </c>
      <c r="AS481" s="1">
        <v>39845.79650462963</v>
      </c>
      <c r="AT481" t="s">
        <v>400</v>
      </c>
    </row>
    <row r="482" spans="1:46" ht="12.75">
      <c r="A482">
        <v>485</v>
      </c>
      <c r="C482" t="s">
        <v>553</v>
      </c>
      <c r="D482" t="s">
        <v>558</v>
      </c>
      <c r="E482" t="s">
        <v>621</v>
      </c>
      <c r="F482">
        <v>2</v>
      </c>
      <c r="I482">
        <v>4</v>
      </c>
      <c r="J482">
        <v>4</v>
      </c>
      <c r="K482">
        <v>3</v>
      </c>
      <c r="L482">
        <v>3</v>
      </c>
      <c r="M482">
        <v>5</v>
      </c>
      <c r="O482">
        <v>5</v>
      </c>
      <c r="P482">
        <v>5</v>
      </c>
      <c r="Q482">
        <v>5</v>
      </c>
      <c r="R482">
        <v>5</v>
      </c>
      <c r="S482">
        <v>5</v>
      </c>
      <c r="T482">
        <v>5</v>
      </c>
      <c r="U482">
        <v>5</v>
      </c>
      <c r="Y482">
        <v>5</v>
      </c>
      <c r="Z482">
        <v>4</v>
      </c>
      <c r="AA482">
        <v>5</v>
      </c>
      <c r="AB482">
        <v>5</v>
      </c>
      <c r="AC482">
        <v>5</v>
      </c>
      <c r="AD482">
        <v>5</v>
      </c>
      <c r="AE482">
        <v>3</v>
      </c>
      <c r="AG482">
        <v>5</v>
      </c>
      <c r="AH482" t="s">
        <v>556</v>
      </c>
      <c r="AI482" t="s">
        <v>556</v>
      </c>
      <c r="AL482">
        <v>5</v>
      </c>
      <c r="AM482">
        <v>5</v>
      </c>
      <c r="AO482">
        <v>5</v>
      </c>
      <c r="AP482">
        <v>4</v>
      </c>
      <c r="AR482" t="s">
        <v>401</v>
      </c>
      <c r="AS482" s="1">
        <v>39846.03056712963</v>
      </c>
      <c r="AT482" s="2">
        <v>217125244238</v>
      </c>
    </row>
    <row r="483" spans="1:46" ht="12.75">
      <c r="A483">
        <v>486</v>
      </c>
      <c r="E483" t="s">
        <v>585</v>
      </c>
      <c r="F483">
        <v>2</v>
      </c>
      <c r="I483">
        <v>4</v>
      </c>
      <c r="J483">
        <v>3</v>
      </c>
      <c r="K483">
        <v>3</v>
      </c>
      <c r="L483">
        <v>3</v>
      </c>
      <c r="M483">
        <v>3</v>
      </c>
      <c r="O483">
        <v>4</v>
      </c>
      <c r="P483">
        <v>4</v>
      </c>
      <c r="Q483">
        <v>4</v>
      </c>
      <c r="R483">
        <v>4</v>
      </c>
      <c r="S483">
        <v>4</v>
      </c>
      <c r="T483">
        <v>5</v>
      </c>
      <c r="U483">
        <v>4</v>
      </c>
      <c r="V483">
        <v>5</v>
      </c>
      <c r="W483">
        <v>3</v>
      </c>
      <c r="Y483">
        <v>4</v>
      </c>
      <c r="Z483">
        <v>5</v>
      </c>
      <c r="AA483">
        <v>5</v>
      </c>
      <c r="AB483">
        <v>5</v>
      </c>
      <c r="AC483">
        <v>5</v>
      </c>
      <c r="AD483">
        <v>5</v>
      </c>
      <c r="AG483">
        <v>3</v>
      </c>
      <c r="AH483" t="s">
        <v>564</v>
      </c>
      <c r="AI483" t="s">
        <v>564</v>
      </c>
      <c r="AJ483">
        <v>3</v>
      </c>
      <c r="AL483">
        <v>4</v>
      </c>
      <c r="AM483">
        <v>5</v>
      </c>
      <c r="AO483">
        <v>4</v>
      </c>
      <c r="AP483">
        <v>3</v>
      </c>
      <c r="AS483" s="1">
        <v>39846.397361111114</v>
      </c>
      <c r="AT483" t="s">
        <v>402</v>
      </c>
    </row>
    <row r="484" spans="1:46" ht="12.75">
      <c r="A484">
        <v>487</v>
      </c>
      <c r="C484" t="s">
        <v>553</v>
      </c>
      <c r="D484" t="s">
        <v>558</v>
      </c>
      <c r="E484" t="s">
        <v>646</v>
      </c>
      <c r="F484">
        <v>1</v>
      </c>
      <c r="I484">
        <v>2</v>
      </c>
      <c r="J484">
        <v>3</v>
      </c>
      <c r="K484">
        <v>4</v>
      </c>
      <c r="L484">
        <v>3</v>
      </c>
      <c r="M484">
        <v>4</v>
      </c>
      <c r="O484">
        <v>3</v>
      </c>
      <c r="P484">
        <v>3</v>
      </c>
      <c r="Q484">
        <v>3</v>
      </c>
      <c r="R484">
        <v>4</v>
      </c>
      <c r="S484">
        <v>4</v>
      </c>
      <c r="T484">
        <v>4</v>
      </c>
      <c r="U484">
        <v>4</v>
      </c>
      <c r="V484">
        <v>3</v>
      </c>
      <c r="W484">
        <v>3</v>
      </c>
      <c r="Y484">
        <v>4</v>
      </c>
      <c r="Z484">
        <v>2</v>
      </c>
      <c r="AA484">
        <v>2</v>
      </c>
      <c r="AB484">
        <v>3</v>
      </c>
      <c r="AC484">
        <v>3</v>
      </c>
      <c r="AD484">
        <v>4</v>
      </c>
      <c r="AE484">
        <v>1</v>
      </c>
      <c r="AG484">
        <v>2</v>
      </c>
      <c r="AH484" t="s">
        <v>556</v>
      </c>
      <c r="AI484" t="s">
        <v>556</v>
      </c>
      <c r="AL484">
        <v>3</v>
      </c>
      <c r="AM484">
        <v>4</v>
      </c>
      <c r="AO484">
        <v>3</v>
      </c>
      <c r="AP484">
        <v>3</v>
      </c>
      <c r="AR484" t="s">
        <v>403</v>
      </c>
      <c r="AS484" s="1">
        <v>39846.44608796296</v>
      </c>
      <c r="AT484" t="s">
        <v>562</v>
      </c>
    </row>
    <row r="485" spans="1:46" ht="12.75">
      <c r="A485">
        <v>488</v>
      </c>
      <c r="I485">
        <v>3</v>
      </c>
      <c r="J485">
        <v>1</v>
      </c>
      <c r="K485">
        <v>1</v>
      </c>
      <c r="L485">
        <v>3</v>
      </c>
      <c r="M485">
        <v>1</v>
      </c>
      <c r="O485">
        <v>2</v>
      </c>
      <c r="P485">
        <v>1</v>
      </c>
      <c r="Q485">
        <v>3</v>
      </c>
      <c r="R485">
        <v>1</v>
      </c>
      <c r="S485">
        <v>2</v>
      </c>
      <c r="T485">
        <v>1</v>
      </c>
      <c r="U485">
        <v>5</v>
      </c>
      <c r="V485">
        <v>3</v>
      </c>
      <c r="W485">
        <v>2</v>
      </c>
      <c r="Y485">
        <v>4</v>
      </c>
      <c r="Z485">
        <v>2</v>
      </c>
      <c r="AA485">
        <v>2</v>
      </c>
      <c r="AB485">
        <v>2</v>
      </c>
      <c r="AC485">
        <v>2</v>
      </c>
      <c r="AD485">
        <v>3</v>
      </c>
      <c r="AE485">
        <v>2</v>
      </c>
      <c r="AG485">
        <v>1</v>
      </c>
      <c r="AH485" t="s">
        <v>556</v>
      </c>
      <c r="AI485" t="s">
        <v>556</v>
      </c>
      <c r="AL485">
        <v>3</v>
      </c>
      <c r="AM485">
        <v>2</v>
      </c>
      <c r="AO485">
        <v>2</v>
      </c>
      <c r="AP485">
        <v>3</v>
      </c>
      <c r="AS485" s="1">
        <v>39846.477476851855</v>
      </c>
      <c r="AT485" t="s">
        <v>404</v>
      </c>
    </row>
    <row r="486" spans="1:46" ht="12.75">
      <c r="A486">
        <v>489</v>
      </c>
      <c r="C486" t="s">
        <v>553</v>
      </c>
      <c r="D486" t="s">
        <v>574</v>
      </c>
      <c r="E486" t="s">
        <v>653</v>
      </c>
      <c r="F486">
        <v>4</v>
      </c>
      <c r="I486">
        <v>5</v>
      </c>
      <c r="J486">
        <v>5</v>
      </c>
      <c r="K486">
        <v>3</v>
      </c>
      <c r="L486">
        <v>5</v>
      </c>
      <c r="M486">
        <v>4</v>
      </c>
      <c r="O486">
        <v>5</v>
      </c>
      <c r="P486">
        <v>3</v>
      </c>
      <c r="Q486">
        <v>1</v>
      </c>
      <c r="R486">
        <v>5</v>
      </c>
      <c r="S486">
        <v>3</v>
      </c>
      <c r="T486">
        <v>5</v>
      </c>
      <c r="U486">
        <v>5</v>
      </c>
      <c r="V486">
        <v>2</v>
      </c>
      <c r="W486">
        <v>2</v>
      </c>
      <c r="Y486">
        <v>3</v>
      </c>
      <c r="Z486">
        <v>1</v>
      </c>
      <c r="AA486">
        <v>4</v>
      </c>
      <c r="AB486">
        <v>5</v>
      </c>
      <c r="AC486">
        <v>3</v>
      </c>
      <c r="AD486">
        <v>5</v>
      </c>
      <c r="AE486">
        <v>3</v>
      </c>
      <c r="AG486">
        <v>3</v>
      </c>
      <c r="AH486" t="s">
        <v>556</v>
      </c>
      <c r="AI486" t="s">
        <v>556</v>
      </c>
      <c r="AJ486">
        <v>1</v>
      </c>
      <c r="AL486">
        <v>4</v>
      </c>
      <c r="AM486">
        <v>5</v>
      </c>
      <c r="AO486">
        <v>5</v>
      </c>
      <c r="AP486">
        <v>3</v>
      </c>
      <c r="AR486" s="101" t="s">
        <v>405</v>
      </c>
      <c r="AS486" s="1">
        <v>39846.4834375</v>
      </c>
      <c r="AT486" t="s">
        <v>406</v>
      </c>
    </row>
    <row r="487" spans="1:46" ht="12.75">
      <c r="A487">
        <v>490</v>
      </c>
      <c r="D487" t="s">
        <v>558</v>
      </c>
      <c r="E487" t="s">
        <v>575</v>
      </c>
      <c r="F487">
        <v>2</v>
      </c>
      <c r="I487">
        <v>4</v>
      </c>
      <c r="J487">
        <v>4</v>
      </c>
      <c r="K487">
        <v>4</v>
      </c>
      <c r="L487">
        <v>2</v>
      </c>
      <c r="M487">
        <v>3</v>
      </c>
      <c r="O487">
        <v>3</v>
      </c>
      <c r="P487">
        <v>2</v>
      </c>
      <c r="Q487">
        <v>2</v>
      </c>
      <c r="R487">
        <v>3</v>
      </c>
      <c r="S487">
        <v>4</v>
      </c>
      <c r="T487">
        <v>5</v>
      </c>
      <c r="U487">
        <v>4</v>
      </c>
      <c r="V487">
        <v>4</v>
      </c>
      <c r="W487">
        <v>3</v>
      </c>
      <c r="Y487">
        <v>5</v>
      </c>
      <c r="Z487">
        <v>3</v>
      </c>
      <c r="AA487">
        <v>3</v>
      </c>
      <c r="AB487">
        <v>5</v>
      </c>
      <c r="AC487">
        <v>5</v>
      </c>
      <c r="AD487">
        <v>3</v>
      </c>
      <c r="AE487">
        <v>2</v>
      </c>
      <c r="AG487">
        <v>5</v>
      </c>
      <c r="AH487" t="s">
        <v>556</v>
      </c>
      <c r="AI487" t="s">
        <v>556</v>
      </c>
      <c r="AL487">
        <v>4</v>
      </c>
      <c r="AM487">
        <v>4</v>
      </c>
      <c r="AO487">
        <v>4</v>
      </c>
      <c r="AP487">
        <v>4</v>
      </c>
      <c r="AS487" s="1">
        <v>39846.492476851854</v>
      </c>
      <c r="AT487" t="s">
        <v>562</v>
      </c>
    </row>
    <row r="488" spans="1:46" ht="12.75">
      <c r="A488">
        <v>491</v>
      </c>
      <c r="C488" t="s">
        <v>553</v>
      </c>
      <c r="D488" t="s">
        <v>574</v>
      </c>
      <c r="E488" t="s">
        <v>842</v>
      </c>
      <c r="F488">
        <v>2</v>
      </c>
      <c r="I488">
        <v>4</v>
      </c>
      <c r="J488">
        <v>3</v>
      </c>
      <c r="K488">
        <v>2</v>
      </c>
      <c r="L488">
        <v>2</v>
      </c>
      <c r="M488">
        <v>1</v>
      </c>
      <c r="O488">
        <v>3</v>
      </c>
      <c r="P488">
        <v>4</v>
      </c>
      <c r="Q488">
        <v>4</v>
      </c>
      <c r="R488">
        <v>3</v>
      </c>
      <c r="S488">
        <v>2</v>
      </c>
      <c r="T488">
        <v>4</v>
      </c>
      <c r="U488">
        <v>4</v>
      </c>
      <c r="V488">
        <v>3</v>
      </c>
      <c r="W488">
        <v>3</v>
      </c>
      <c r="Y488">
        <v>3</v>
      </c>
      <c r="Z488">
        <v>4</v>
      </c>
      <c r="AA488">
        <v>5</v>
      </c>
      <c r="AB488">
        <v>4</v>
      </c>
      <c r="AC488">
        <v>4</v>
      </c>
      <c r="AD488">
        <v>3</v>
      </c>
      <c r="AE488">
        <v>4</v>
      </c>
      <c r="AG488">
        <v>2</v>
      </c>
      <c r="AH488" t="s">
        <v>556</v>
      </c>
      <c r="AI488" t="s">
        <v>556</v>
      </c>
      <c r="AL488">
        <v>4</v>
      </c>
      <c r="AM488">
        <v>5</v>
      </c>
      <c r="AO488">
        <v>3</v>
      </c>
      <c r="AP488">
        <v>4</v>
      </c>
      <c r="AR488" t="s">
        <v>407</v>
      </c>
      <c r="AS488" s="1">
        <v>39846.49638888889</v>
      </c>
      <c r="AT488" t="s">
        <v>562</v>
      </c>
    </row>
    <row r="489" spans="1:46" ht="12.75">
      <c r="A489">
        <v>492</v>
      </c>
      <c r="C489" t="s">
        <v>553</v>
      </c>
      <c r="D489" t="s">
        <v>558</v>
      </c>
      <c r="E489" t="s">
        <v>641</v>
      </c>
      <c r="F489">
        <v>1</v>
      </c>
      <c r="I489">
        <v>3</v>
      </c>
      <c r="J489">
        <v>2</v>
      </c>
      <c r="K489">
        <v>5</v>
      </c>
      <c r="L489">
        <v>4</v>
      </c>
      <c r="M489">
        <v>4</v>
      </c>
      <c r="O489">
        <v>5</v>
      </c>
      <c r="P489">
        <v>4</v>
      </c>
      <c r="Q489">
        <v>3</v>
      </c>
      <c r="R489">
        <v>3</v>
      </c>
      <c r="S489">
        <v>2</v>
      </c>
      <c r="T489">
        <v>4</v>
      </c>
      <c r="U489">
        <v>5</v>
      </c>
      <c r="V489">
        <v>3</v>
      </c>
      <c r="W489">
        <v>3</v>
      </c>
      <c r="Y489">
        <v>3</v>
      </c>
      <c r="Z489">
        <v>3</v>
      </c>
      <c r="AA489">
        <v>2</v>
      </c>
      <c r="AB489">
        <v>4</v>
      </c>
      <c r="AC489">
        <v>3</v>
      </c>
      <c r="AD489">
        <v>5</v>
      </c>
      <c r="AE489">
        <v>2</v>
      </c>
      <c r="AG489">
        <v>3</v>
      </c>
      <c r="AH489" t="s">
        <v>556</v>
      </c>
      <c r="AI489" t="s">
        <v>556</v>
      </c>
      <c r="AL489">
        <v>3</v>
      </c>
      <c r="AM489">
        <v>3</v>
      </c>
      <c r="AO489">
        <v>4</v>
      </c>
      <c r="AP489">
        <v>4</v>
      </c>
      <c r="AS489" s="1">
        <v>39846.52894675926</v>
      </c>
      <c r="AT489" t="s">
        <v>408</v>
      </c>
    </row>
    <row r="490" spans="1:46" ht="12.75">
      <c r="A490">
        <v>493</v>
      </c>
      <c r="C490" t="s">
        <v>560</v>
      </c>
      <c r="D490" t="s">
        <v>554</v>
      </c>
      <c r="E490" t="s">
        <v>580</v>
      </c>
      <c r="F490">
        <v>1</v>
      </c>
      <c r="I490">
        <v>5</v>
      </c>
      <c r="J490">
        <v>4</v>
      </c>
      <c r="K490">
        <v>4</v>
      </c>
      <c r="L490">
        <v>4</v>
      </c>
      <c r="M490">
        <v>4</v>
      </c>
      <c r="O490">
        <v>5</v>
      </c>
      <c r="P490">
        <v>5</v>
      </c>
      <c r="Q490">
        <v>5</v>
      </c>
      <c r="R490">
        <v>5</v>
      </c>
      <c r="S490">
        <v>5</v>
      </c>
      <c r="T490">
        <v>5</v>
      </c>
      <c r="U490">
        <v>5</v>
      </c>
      <c r="V490">
        <v>5</v>
      </c>
      <c r="W490">
        <v>5</v>
      </c>
      <c r="Y490">
        <v>4</v>
      </c>
      <c r="Z490">
        <v>3</v>
      </c>
      <c r="AA490">
        <v>4</v>
      </c>
      <c r="AB490">
        <v>5</v>
      </c>
      <c r="AC490">
        <v>5</v>
      </c>
      <c r="AD490">
        <v>4</v>
      </c>
      <c r="AE490">
        <v>3</v>
      </c>
      <c r="AG490">
        <v>3</v>
      </c>
      <c r="AH490" t="s">
        <v>556</v>
      </c>
      <c r="AI490" t="s">
        <v>556</v>
      </c>
      <c r="AL490">
        <v>5</v>
      </c>
      <c r="AM490">
        <v>5</v>
      </c>
      <c r="AO490">
        <v>4</v>
      </c>
      <c r="AP490">
        <v>5</v>
      </c>
      <c r="AS490" s="1">
        <v>39846.57565972222</v>
      </c>
      <c r="AT490" t="s">
        <v>557</v>
      </c>
    </row>
    <row r="491" spans="1:46" ht="12.75">
      <c r="A491">
        <v>494</v>
      </c>
      <c r="C491" t="s">
        <v>553</v>
      </c>
      <c r="D491" t="s">
        <v>574</v>
      </c>
      <c r="E491" t="s">
        <v>566</v>
      </c>
      <c r="F491">
        <v>2</v>
      </c>
      <c r="I491">
        <v>5</v>
      </c>
      <c r="J491">
        <v>3</v>
      </c>
      <c r="K491">
        <v>3</v>
      </c>
      <c r="L491">
        <v>3</v>
      </c>
      <c r="M491">
        <v>2</v>
      </c>
      <c r="O491">
        <v>4</v>
      </c>
      <c r="P491">
        <v>4</v>
      </c>
      <c r="Q491">
        <v>2</v>
      </c>
      <c r="R491">
        <v>2</v>
      </c>
      <c r="S491">
        <v>3</v>
      </c>
      <c r="T491">
        <v>2</v>
      </c>
      <c r="U491">
        <v>1</v>
      </c>
      <c r="V491">
        <v>3</v>
      </c>
      <c r="W491">
        <v>3</v>
      </c>
      <c r="Y491">
        <v>3</v>
      </c>
      <c r="Z491">
        <v>2</v>
      </c>
      <c r="AA491">
        <v>3</v>
      </c>
      <c r="AB491">
        <v>3</v>
      </c>
      <c r="AC491">
        <v>2</v>
      </c>
      <c r="AD491">
        <v>2</v>
      </c>
      <c r="AE491">
        <v>2</v>
      </c>
      <c r="AG491">
        <v>3</v>
      </c>
      <c r="AH491" t="s">
        <v>556</v>
      </c>
      <c r="AI491" t="s">
        <v>556</v>
      </c>
      <c r="AL491">
        <v>3</v>
      </c>
      <c r="AM491">
        <v>2</v>
      </c>
      <c r="AO491">
        <v>3</v>
      </c>
      <c r="AP491">
        <v>3</v>
      </c>
      <c r="AS491" s="1">
        <v>39846.611712962964</v>
      </c>
      <c r="AT491" t="s">
        <v>409</v>
      </c>
    </row>
    <row r="492" spans="1:46" ht="12.75">
      <c r="A492">
        <v>495</v>
      </c>
      <c r="C492" t="s">
        <v>553</v>
      </c>
      <c r="D492" t="s">
        <v>558</v>
      </c>
      <c r="E492" t="s">
        <v>563</v>
      </c>
      <c r="F492">
        <v>1</v>
      </c>
      <c r="I492">
        <v>4</v>
      </c>
      <c r="J492">
        <v>1</v>
      </c>
      <c r="K492">
        <v>3</v>
      </c>
      <c r="L492">
        <v>3</v>
      </c>
      <c r="M492">
        <v>3</v>
      </c>
      <c r="O492">
        <v>4</v>
      </c>
      <c r="P492">
        <v>5</v>
      </c>
      <c r="Q492">
        <v>4</v>
      </c>
      <c r="R492">
        <v>4</v>
      </c>
      <c r="S492">
        <v>3</v>
      </c>
      <c r="T492">
        <v>4</v>
      </c>
      <c r="U492">
        <v>5</v>
      </c>
      <c r="V492">
        <v>4</v>
      </c>
      <c r="W492">
        <v>1</v>
      </c>
      <c r="Y492">
        <v>5</v>
      </c>
      <c r="Z492">
        <v>5</v>
      </c>
      <c r="AA492">
        <v>5</v>
      </c>
      <c r="AB492">
        <v>5</v>
      </c>
      <c r="AC492">
        <v>5</v>
      </c>
      <c r="AD492">
        <v>5</v>
      </c>
      <c r="AE492">
        <v>2</v>
      </c>
      <c r="AG492">
        <v>4</v>
      </c>
      <c r="AH492" t="s">
        <v>556</v>
      </c>
      <c r="AI492" t="s">
        <v>556</v>
      </c>
      <c r="AM492">
        <v>3</v>
      </c>
      <c r="AO492">
        <v>4</v>
      </c>
      <c r="AS492" s="1">
        <v>39846.614328703705</v>
      </c>
      <c r="AT492" t="s">
        <v>410</v>
      </c>
    </row>
    <row r="493" spans="1:46" ht="12.75">
      <c r="A493">
        <v>496</v>
      </c>
      <c r="C493" t="s">
        <v>553</v>
      </c>
      <c r="D493" t="s">
        <v>558</v>
      </c>
      <c r="E493" t="s">
        <v>580</v>
      </c>
      <c r="F493">
        <v>2</v>
      </c>
      <c r="I493">
        <v>1</v>
      </c>
      <c r="J493">
        <v>3</v>
      </c>
      <c r="K493">
        <v>3</v>
      </c>
      <c r="L493">
        <v>5</v>
      </c>
      <c r="M493">
        <v>3</v>
      </c>
      <c r="O493">
        <v>5</v>
      </c>
      <c r="P493">
        <v>4</v>
      </c>
      <c r="Q493">
        <v>1</v>
      </c>
      <c r="R493">
        <v>1</v>
      </c>
      <c r="S493">
        <v>1</v>
      </c>
      <c r="T493">
        <v>3</v>
      </c>
      <c r="U493">
        <v>5</v>
      </c>
      <c r="Y493">
        <v>1</v>
      </c>
      <c r="Z493">
        <v>1</v>
      </c>
      <c r="AA493">
        <v>5</v>
      </c>
      <c r="AB493">
        <v>4</v>
      </c>
      <c r="AC493">
        <v>1</v>
      </c>
      <c r="AD493">
        <v>3</v>
      </c>
      <c r="AE493">
        <v>1</v>
      </c>
      <c r="AG493">
        <v>1</v>
      </c>
      <c r="AH493" t="s">
        <v>556</v>
      </c>
      <c r="AI493" t="s">
        <v>556</v>
      </c>
      <c r="AL493">
        <v>5</v>
      </c>
      <c r="AM493">
        <v>5</v>
      </c>
      <c r="AO493">
        <v>3</v>
      </c>
      <c r="AP493">
        <v>3</v>
      </c>
      <c r="AS493" s="1">
        <v>39846.62217592593</v>
      </c>
      <c r="AT493" t="s">
        <v>411</v>
      </c>
    </row>
    <row r="494" spans="1:46" ht="12.75">
      <c r="A494">
        <v>497</v>
      </c>
      <c r="I494">
        <v>3</v>
      </c>
      <c r="J494">
        <v>4</v>
      </c>
      <c r="K494">
        <v>4</v>
      </c>
      <c r="L494">
        <v>4</v>
      </c>
      <c r="M494">
        <v>2</v>
      </c>
      <c r="O494">
        <v>4</v>
      </c>
      <c r="P494">
        <v>4</v>
      </c>
      <c r="Q494">
        <v>3</v>
      </c>
      <c r="R494">
        <v>3</v>
      </c>
      <c r="S494">
        <v>3</v>
      </c>
      <c r="T494">
        <v>4</v>
      </c>
      <c r="U494">
        <v>3</v>
      </c>
      <c r="V494">
        <v>4</v>
      </c>
      <c r="W494">
        <v>4</v>
      </c>
      <c r="Y494">
        <v>4</v>
      </c>
      <c r="Z494">
        <v>2</v>
      </c>
      <c r="AA494">
        <v>3</v>
      </c>
      <c r="AB494">
        <v>3</v>
      </c>
      <c r="AC494">
        <v>2</v>
      </c>
      <c r="AD494">
        <v>3</v>
      </c>
      <c r="AE494">
        <v>2</v>
      </c>
      <c r="AG494">
        <v>3</v>
      </c>
      <c r="AH494" t="s">
        <v>556</v>
      </c>
      <c r="AI494" t="s">
        <v>556</v>
      </c>
      <c r="AL494">
        <v>3</v>
      </c>
      <c r="AM494">
        <v>3</v>
      </c>
      <c r="AO494">
        <v>3</v>
      </c>
      <c r="AP494">
        <v>3</v>
      </c>
      <c r="AS494" s="1">
        <v>39846.754641203705</v>
      </c>
      <c r="AT494" t="s">
        <v>226</v>
      </c>
    </row>
    <row r="495" spans="1:46" ht="12.75">
      <c r="A495">
        <v>498</v>
      </c>
      <c r="C495" t="s">
        <v>553</v>
      </c>
      <c r="D495" t="s">
        <v>558</v>
      </c>
      <c r="E495" t="s">
        <v>646</v>
      </c>
      <c r="F495">
        <v>4</v>
      </c>
      <c r="I495">
        <v>3</v>
      </c>
      <c r="J495">
        <v>3</v>
      </c>
      <c r="K495">
        <v>4</v>
      </c>
      <c r="L495">
        <v>3</v>
      </c>
      <c r="M495">
        <v>2</v>
      </c>
      <c r="O495">
        <v>3</v>
      </c>
      <c r="P495">
        <v>2</v>
      </c>
      <c r="Q495">
        <v>2</v>
      </c>
      <c r="R495">
        <v>2</v>
      </c>
      <c r="S495">
        <v>2</v>
      </c>
      <c r="T495">
        <v>3</v>
      </c>
      <c r="U495">
        <v>1</v>
      </c>
      <c r="V495">
        <v>3</v>
      </c>
      <c r="W495">
        <v>3</v>
      </c>
      <c r="Y495">
        <v>2</v>
      </c>
      <c r="Z495">
        <v>1</v>
      </c>
      <c r="AA495">
        <v>3</v>
      </c>
      <c r="AB495">
        <v>3</v>
      </c>
      <c r="AC495">
        <v>2</v>
      </c>
      <c r="AD495">
        <v>1</v>
      </c>
      <c r="AE495">
        <v>2</v>
      </c>
      <c r="AG495">
        <v>2</v>
      </c>
      <c r="AH495" t="s">
        <v>556</v>
      </c>
      <c r="AI495" t="s">
        <v>556</v>
      </c>
      <c r="AL495">
        <v>3</v>
      </c>
      <c r="AM495">
        <v>3</v>
      </c>
      <c r="AO495">
        <v>3</v>
      </c>
      <c r="AP495">
        <v>3</v>
      </c>
      <c r="AS495" s="1">
        <v>39846.801840277774</v>
      </c>
      <c r="AT495" t="s">
        <v>412</v>
      </c>
    </row>
    <row r="496" spans="1:46" ht="12.75">
      <c r="A496">
        <v>499</v>
      </c>
      <c r="C496" t="s">
        <v>553</v>
      </c>
      <c r="D496" t="s">
        <v>554</v>
      </c>
      <c r="E496" t="s">
        <v>620</v>
      </c>
      <c r="F496">
        <v>2</v>
      </c>
      <c r="I496">
        <v>1</v>
      </c>
      <c r="J496">
        <v>1</v>
      </c>
      <c r="K496">
        <v>1</v>
      </c>
      <c r="L496">
        <v>1</v>
      </c>
      <c r="M496">
        <v>2</v>
      </c>
      <c r="O496">
        <v>2</v>
      </c>
      <c r="P496">
        <v>2</v>
      </c>
      <c r="Q496">
        <v>1</v>
      </c>
      <c r="R496">
        <v>2</v>
      </c>
      <c r="S496">
        <v>1</v>
      </c>
      <c r="T496">
        <v>3</v>
      </c>
      <c r="U496">
        <v>3</v>
      </c>
      <c r="V496">
        <v>2</v>
      </c>
      <c r="W496">
        <v>3</v>
      </c>
      <c r="Y496">
        <v>3</v>
      </c>
      <c r="Z496">
        <v>2</v>
      </c>
      <c r="AA496">
        <v>2</v>
      </c>
      <c r="AB496">
        <v>2</v>
      </c>
      <c r="AC496">
        <v>2</v>
      </c>
      <c r="AD496">
        <v>2</v>
      </c>
      <c r="AE496">
        <v>2</v>
      </c>
      <c r="AG496">
        <v>2</v>
      </c>
      <c r="AH496" t="s">
        <v>556</v>
      </c>
      <c r="AI496" t="s">
        <v>556</v>
      </c>
      <c r="AL496">
        <v>2</v>
      </c>
      <c r="AM496">
        <v>3</v>
      </c>
      <c r="AO496">
        <v>1</v>
      </c>
      <c r="AP496">
        <v>2</v>
      </c>
      <c r="AR496" s="101" t="s">
        <v>413</v>
      </c>
      <c r="AS496" s="1">
        <v>39846.82048611111</v>
      </c>
      <c r="AT496" t="s">
        <v>619</v>
      </c>
    </row>
    <row r="497" spans="1:46" ht="12.75">
      <c r="A497">
        <v>500</v>
      </c>
      <c r="C497" t="s">
        <v>560</v>
      </c>
      <c r="D497" t="s">
        <v>554</v>
      </c>
      <c r="E497" t="s">
        <v>772</v>
      </c>
      <c r="F497">
        <v>3</v>
      </c>
      <c r="I497">
        <v>5</v>
      </c>
      <c r="J497">
        <v>5</v>
      </c>
      <c r="K497">
        <v>3</v>
      </c>
      <c r="L497">
        <v>4</v>
      </c>
      <c r="M497">
        <v>4</v>
      </c>
      <c r="O497">
        <v>5</v>
      </c>
      <c r="P497">
        <v>5</v>
      </c>
      <c r="Q497">
        <v>5</v>
      </c>
      <c r="R497">
        <v>5</v>
      </c>
      <c r="S497">
        <v>4</v>
      </c>
      <c r="T497">
        <v>5</v>
      </c>
      <c r="U497">
        <v>5</v>
      </c>
      <c r="V497">
        <v>5</v>
      </c>
      <c r="W497">
        <v>4</v>
      </c>
      <c r="Y497">
        <v>5</v>
      </c>
      <c r="Z497">
        <v>4</v>
      </c>
      <c r="AA497">
        <v>4</v>
      </c>
      <c r="AB497">
        <v>4</v>
      </c>
      <c r="AC497">
        <v>4</v>
      </c>
      <c r="AD497">
        <v>4</v>
      </c>
      <c r="AE497">
        <v>5</v>
      </c>
      <c r="AG497">
        <v>3</v>
      </c>
      <c r="AH497" t="s">
        <v>556</v>
      </c>
      <c r="AI497" t="s">
        <v>556</v>
      </c>
      <c r="AL497">
        <v>5</v>
      </c>
      <c r="AM497">
        <v>5</v>
      </c>
      <c r="AO497">
        <v>5</v>
      </c>
      <c r="AP497">
        <v>4</v>
      </c>
      <c r="AS497" s="1">
        <v>39846.84954861111</v>
      </c>
      <c r="AT497" t="s">
        <v>414</v>
      </c>
    </row>
    <row r="498" spans="1:46" ht="12.75">
      <c r="A498">
        <v>501</v>
      </c>
      <c r="C498" t="s">
        <v>553</v>
      </c>
      <c r="D498" t="s">
        <v>558</v>
      </c>
      <c r="E498" t="s">
        <v>641</v>
      </c>
      <c r="F498">
        <v>1</v>
      </c>
      <c r="I498">
        <v>3</v>
      </c>
      <c r="J498">
        <v>2</v>
      </c>
      <c r="K498">
        <v>5</v>
      </c>
      <c r="L498">
        <v>4</v>
      </c>
      <c r="M498">
        <v>3</v>
      </c>
      <c r="O498">
        <v>5</v>
      </c>
      <c r="P498">
        <v>5</v>
      </c>
      <c r="Q498">
        <v>5</v>
      </c>
      <c r="R498">
        <v>4</v>
      </c>
      <c r="S498">
        <v>4</v>
      </c>
      <c r="T498">
        <v>5</v>
      </c>
      <c r="U498">
        <v>5</v>
      </c>
      <c r="V498">
        <v>3</v>
      </c>
      <c r="W498">
        <v>3</v>
      </c>
      <c r="Y498">
        <v>4</v>
      </c>
      <c r="Z498">
        <v>4</v>
      </c>
      <c r="AA498">
        <v>2</v>
      </c>
      <c r="AB498">
        <v>4</v>
      </c>
      <c r="AC498">
        <v>3</v>
      </c>
      <c r="AD498">
        <v>5</v>
      </c>
      <c r="AE498">
        <v>5</v>
      </c>
      <c r="AG498">
        <v>4</v>
      </c>
      <c r="AH498" t="s">
        <v>556</v>
      </c>
      <c r="AI498" t="s">
        <v>556</v>
      </c>
      <c r="AL498">
        <v>5</v>
      </c>
      <c r="AM498">
        <v>4</v>
      </c>
      <c r="AO498">
        <v>4</v>
      </c>
      <c r="AS498" s="1">
        <v>39846.88244212963</v>
      </c>
      <c r="AT498" t="s">
        <v>415</v>
      </c>
    </row>
    <row r="499" spans="1:46" ht="12.75">
      <c r="A499">
        <v>502</v>
      </c>
      <c r="C499" t="s">
        <v>553</v>
      </c>
      <c r="D499" t="s">
        <v>558</v>
      </c>
      <c r="E499" t="s">
        <v>585</v>
      </c>
      <c r="F499">
        <v>2</v>
      </c>
      <c r="I499">
        <v>4</v>
      </c>
      <c r="J499">
        <v>4</v>
      </c>
      <c r="K499">
        <v>4</v>
      </c>
      <c r="L499">
        <v>3</v>
      </c>
      <c r="M499">
        <v>3</v>
      </c>
      <c r="O499">
        <v>4</v>
      </c>
      <c r="P499">
        <v>4</v>
      </c>
      <c r="Q499">
        <v>3</v>
      </c>
      <c r="R499">
        <v>4</v>
      </c>
      <c r="S499">
        <v>3</v>
      </c>
      <c r="T499">
        <v>2</v>
      </c>
      <c r="U499">
        <v>3</v>
      </c>
      <c r="V499">
        <v>2</v>
      </c>
      <c r="W499">
        <v>3</v>
      </c>
      <c r="Y499">
        <v>4</v>
      </c>
      <c r="Z499">
        <v>2</v>
      </c>
      <c r="AA499">
        <v>4</v>
      </c>
      <c r="AB499">
        <v>4</v>
      </c>
      <c r="AC499">
        <v>2</v>
      </c>
      <c r="AD499">
        <v>4</v>
      </c>
      <c r="AE499">
        <v>3</v>
      </c>
      <c r="AG499">
        <v>2</v>
      </c>
      <c r="AH499" t="s">
        <v>556</v>
      </c>
      <c r="AI499" t="s">
        <v>556</v>
      </c>
      <c r="AL499">
        <v>3</v>
      </c>
      <c r="AM499">
        <v>3</v>
      </c>
      <c r="AO499">
        <v>4</v>
      </c>
      <c r="AP499">
        <v>4</v>
      </c>
      <c r="AR499" t="s">
        <v>416</v>
      </c>
      <c r="AS499" s="1">
        <v>39846.90384259259</v>
      </c>
      <c r="AT499" t="s">
        <v>417</v>
      </c>
    </row>
    <row r="500" spans="1:46" ht="12.75">
      <c r="A500">
        <v>503</v>
      </c>
      <c r="C500" t="s">
        <v>560</v>
      </c>
      <c r="E500" t="s">
        <v>629</v>
      </c>
      <c r="F500">
        <v>2</v>
      </c>
      <c r="I500">
        <v>5</v>
      </c>
      <c r="J500">
        <v>1</v>
      </c>
      <c r="K500">
        <v>4</v>
      </c>
      <c r="L500">
        <v>4</v>
      </c>
      <c r="M500">
        <v>4</v>
      </c>
      <c r="O500">
        <v>4</v>
      </c>
      <c r="P500">
        <v>4</v>
      </c>
      <c r="Q500">
        <v>4</v>
      </c>
      <c r="R500">
        <v>4</v>
      </c>
      <c r="S500">
        <v>4</v>
      </c>
      <c r="T500">
        <v>5</v>
      </c>
      <c r="U500">
        <v>4</v>
      </c>
      <c r="V500">
        <v>5</v>
      </c>
      <c r="W500">
        <v>5</v>
      </c>
      <c r="Y500">
        <v>5</v>
      </c>
      <c r="Z500">
        <v>5</v>
      </c>
      <c r="AA500">
        <v>5</v>
      </c>
      <c r="AB500">
        <v>5</v>
      </c>
      <c r="AC500">
        <v>5</v>
      </c>
      <c r="AD500">
        <v>5</v>
      </c>
      <c r="AE500">
        <v>4</v>
      </c>
      <c r="AG500">
        <v>5</v>
      </c>
      <c r="AH500" t="s">
        <v>556</v>
      </c>
      <c r="AI500" t="s">
        <v>564</v>
      </c>
      <c r="AJ500">
        <v>5</v>
      </c>
      <c r="AL500">
        <v>5</v>
      </c>
      <c r="AM500">
        <v>5</v>
      </c>
      <c r="AO500">
        <v>4</v>
      </c>
      <c r="AP500">
        <v>4</v>
      </c>
      <c r="AR500" t="s">
        <v>418</v>
      </c>
      <c r="AS500" s="1">
        <v>39846.92849537037</v>
      </c>
      <c r="AT500" t="s">
        <v>419</v>
      </c>
    </row>
    <row r="501" spans="1:46" ht="12.75">
      <c r="A501">
        <v>504</v>
      </c>
      <c r="C501" t="s">
        <v>553</v>
      </c>
      <c r="D501" t="s">
        <v>558</v>
      </c>
      <c r="E501" t="s">
        <v>624</v>
      </c>
      <c r="F501">
        <v>1</v>
      </c>
      <c r="I501">
        <v>1</v>
      </c>
      <c r="J501">
        <v>4</v>
      </c>
      <c r="K501">
        <v>3</v>
      </c>
      <c r="L501">
        <v>4</v>
      </c>
      <c r="M501">
        <v>2</v>
      </c>
      <c r="O501">
        <v>5</v>
      </c>
      <c r="P501">
        <v>4</v>
      </c>
      <c r="Q501">
        <v>3</v>
      </c>
      <c r="R501">
        <v>4</v>
      </c>
      <c r="S501">
        <v>4</v>
      </c>
      <c r="T501">
        <v>4</v>
      </c>
      <c r="U501">
        <v>3</v>
      </c>
      <c r="V501">
        <v>2</v>
      </c>
      <c r="W501">
        <v>1</v>
      </c>
      <c r="Y501">
        <v>2</v>
      </c>
      <c r="Z501">
        <v>1</v>
      </c>
      <c r="AA501">
        <v>2</v>
      </c>
      <c r="AB501">
        <v>3</v>
      </c>
      <c r="AC501">
        <v>3</v>
      </c>
      <c r="AD501">
        <v>3</v>
      </c>
      <c r="AE501">
        <v>2</v>
      </c>
      <c r="AG501">
        <v>1</v>
      </c>
      <c r="AH501" t="s">
        <v>556</v>
      </c>
      <c r="AI501" t="s">
        <v>556</v>
      </c>
      <c r="AL501">
        <v>3</v>
      </c>
      <c r="AM501">
        <v>2</v>
      </c>
      <c r="AO501">
        <v>3</v>
      </c>
      <c r="AP501">
        <v>2</v>
      </c>
      <c r="AR501" s="101" t="s">
        <v>420</v>
      </c>
      <c r="AS501" s="1">
        <v>39846.939467592594</v>
      </c>
      <c r="AT501" t="s">
        <v>421</v>
      </c>
    </row>
    <row r="502" spans="1:46" ht="12.75">
      <c r="A502">
        <v>505</v>
      </c>
      <c r="C502" t="s">
        <v>553</v>
      </c>
      <c r="D502" t="s">
        <v>574</v>
      </c>
      <c r="E502" t="s">
        <v>585</v>
      </c>
      <c r="F502">
        <v>1</v>
      </c>
      <c r="I502">
        <v>2</v>
      </c>
      <c r="J502">
        <v>5</v>
      </c>
      <c r="K502">
        <v>3</v>
      </c>
      <c r="L502">
        <v>4</v>
      </c>
      <c r="M502">
        <v>1</v>
      </c>
      <c r="O502">
        <v>5</v>
      </c>
      <c r="P502">
        <v>4</v>
      </c>
      <c r="Q502">
        <v>5</v>
      </c>
      <c r="R502">
        <v>5</v>
      </c>
      <c r="S502">
        <v>5</v>
      </c>
      <c r="T502">
        <v>5</v>
      </c>
      <c r="U502">
        <v>4</v>
      </c>
      <c r="V502">
        <v>5</v>
      </c>
      <c r="W502">
        <v>5</v>
      </c>
      <c r="Y502">
        <v>2</v>
      </c>
      <c r="Z502">
        <v>2</v>
      </c>
      <c r="AA502">
        <v>4</v>
      </c>
      <c r="AB502">
        <v>2</v>
      </c>
      <c r="AC502">
        <v>5</v>
      </c>
      <c r="AD502">
        <v>5</v>
      </c>
      <c r="AE502">
        <v>1</v>
      </c>
      <c r="AG502">
        <v>5</v>
      </c>
      <c r="AH502" t="s">
        <v>564</v>
      </c>
      <c r="AI502" t="s">
        <v>556</v>
      </c>
      <c r="AL502">
        <v>4</v>
      </c>
      <c r="AM502">
        <v>5</v>
      </c>
      <c r="AO502">
        <v>4</v>
      </c>
      <c r="AP502">
        <v>2</v>
      </c>
      <c r="AR502" s="101" t="s">
        <v>422</v>
      </c>
      <c r="AS502" s="1">
        <v>39847.00777777778</v>
      </c>
      <c r="AT502" t="s">
        <v>423</v>
      </c>
    </row>
    <row r="503" spans="1:46" ht="12.75">
      <c r="A503">
        <v>506</v>
      </c>
      <c r="C503" t="s">
        <v>560</v>
      </c>
      <c r="E503" t="s">
        <v>629</v>
      </c>
      <c r="F503">
        <v>2</v>
      </c>
      <c r="I503">
        <v>5</v>
      </c>
      <c r="J503">
        <v>3</v>
      </c>
      <c r="K503">
        <v>3</v>
      </c>
      <c r="L503">
        <v>3</v>
      </c>
      <c r="M503">
        <v>4</v>
      </c>
      <c r="O503">
        <v>4</v>
      </c>
      <c r="P503">
        <v>4</v>
      </c>
      <c r="Q503">
        <v>3</v>
      </c>
      <c r="R503">
        <v>4</v>
      </c>
      <c r="S503">
        <v>4</v>
      </c>
      <c r="T503">
        <v>5</v>
      </c>
      <c r="U503">
        <v>5</v>
      </c>
      <c r="V503">
        <v>5</v>
      </c>
      <c r="W503">
        <v>4</v>
      </c>
      <c r="Y503">
        <v>5</v>
      </c>
      <c r="Z503">
        <v>5</v>
      </c>
      <c r="AA503">
        <v>5</v>
      </c>
      <c r="AB503">
        <v>5</v>
      </c>
      <c r="AC503">
        <v>5</v>
      </c>
      <c r="AD503">
        <v>5</v>
      </c>
      <c r="AE503">
        <v>4</v>
      </c>
      <c r="AG503">
        <v>5</v>
      </c>
      <c r="AH503" t="s">
        <v>564</v>
      </c>
      <c r="AI503" t="s">
        <v>556</v>
      </c>
      <c r="AL503">
        <v>5</v>
      </c>
      <c r="AM503">
        <v>5</v>
      </c>
      <c r="AO503">
        <v>4</v>
      </c>
      <c r="AP503">
        <v>4</v>
      </c>
      <c r="AS503" s="1">
        <v>39847.01480324074</v>
      </c>
      <c r="AT503" t="s">
        <v>424</v>
      </c>
    </row>
    <row r="504" spans="1:46" ht="12.75">
      <c r="A504">
        <v>507</v>
      </c>
      <c r="C504" t="s">
        <v>553</v>
      </c>
      <c r="D504" t="s">
        <v>558</v>
      </c>
      <c r="E504" t="s">
        <v>629</v>
      </c>
      <c r="F504">
        <v>3</v>
      </c>
      <c r="I504">
        <v>5</v>
      </c>
      <c r="J504">
        <v>4</v>
      </c>
      <c r="K504">
        <v>3</v>
      </c>
      <c r="L504">
        <v>4</v>
      </c>
      <c r="M504">
        <v>4</v>
      </c>
      <c r="O504">
        <v>4</v>
      </c>
      <c r="P504">
        <v>5</v>
      </c>
      <c r="Q504">
        <v>3</v>
      </c>
      <c r="R504">
        <v>3</v>
      </c>
      <c r="S504">
        <v>3</v>
      </c>
      <c r="T504">
        <v>5</v>
      </c>
      <c r="U504">
        <v>5</v>
      </c>
      <c r="V504">
        <v>3</v>
      </c>
      <c r="W504">
        <v>3</v>
      </c>
      <c r="Y504">
        <v>5</v>
      </c>
      <c r="Z504">
        <v>3</v>
      </c>
      <c r="AA504">
        <v>4</v>
      </c>
      <c r="AB504">
        <v>5</v>
      </c>
      <c r="AC504">
        <v>4</v>
      </c>
      <c r="AD504">
        <v>3</v>
      </c>
      <c r="AE504">
        <v>4</v>
      </c>
      <c r="AG504">
        <v>3</v>
      </c>
      <c r="AH504" t="s">
        <v>556</v>
      </c>
      <c r="AI504" t="s">
        <v>556</v>
      </c>
      <c r="AL504">
        <v>4</v>
      </c>
      <c r="AM504">
        <v>5</v>
      </c>
      <c r="AO504">
        <v>4</v>
      </c>
      <c r="AR504" t="s">
        <v>425</v>
      </c>
      <c r="AS504" s="1">
        <v>39847.01511574074</v>
      </c>
      <c r="AT504" t="s">
        <v>426</v>
      </c>
    </row>
    <row r="505" spans="1:46" ht="12.75">
      <c r="A505">
        <v>508</v>
      </c>
      <c r="C505" t="s">
        <v>553</v>
      </c>
      <c r="D505" t="s">
        <v>558</v>
      </c>
      <c r="E505" t="s">
        <v>620</v>
      </c>
      <c r="F505">
        <v>3</v>
      </c>
      <c r="I505">
        <v>5</v>
      </c>
      <c r="J505">
        <v>2</v>
      </c>
      <c r="K505">
        <v>3</v>
      </c>
      <c r="L505">
        <v>5</v>
      </c>
      <c r="M505">
        <v>1</v>
      </c>
      <c r="O505">
        <v>2</v>
      </c>
      <c r="P505">
        <v>1</v>
      </c>
      <c r="Q505">
        <v>1</v>
      </c>
      <c r="R505">
        <v>1</v>
      </c>
      <c r="S505">
        <v>1</v>
      </c>
      <c r="T505">
        <v>1</v>
      </c>
      <c r="U505">
        <v>1</v>
      </c>
      <c r="V505">
        <v>1</v>
      </c>
      <c r="W505">
        <v>1</v>
      </c>
      <c r="Y505">
        <v>5</v>
      </c>
      <c r="Z505">
        <v>5</v>
      </c>
      <c r="AA505">
        <v>5</v>
      </c>
      <c r="AB505">
        <v>5</v>
      </c>
      <c r="AD505">
        <v>5</v>
      </c>
      <c r="AE505">
        <v>5</v>
      </c>
      <c r="AG505">
        <v>3</v>
      </c>
      <c r="AH505" t="s">
        <v>556</v>
      </c>
      <c r="AI505" t="s">
        <v>556</v>
      </c>
      <c r="AL505">
        <v>3</v>
      </c>
      <c r="AM505">
        <v>3</v>
      </c>
      <c r="AO505">
        <v>3</v>
      </c>
      <c r="AP505">
        <v>3</v>
      </c>
      <c r="AR505" t="s">
        <v>427</v>
      </c>
      <c r="AS505" s="1">
        <v>39847.2821875</v>
      </c>
      <c r="AT505" t="s">
        <v>428</v>
      </c>
    </row>
    <row r="506" spans="1:46" ht="12.75">
      <c r="A506">
        <v>509</v>
      </c>
      <c r="C506" t="s">
        <v>553</v>
      </c>
      <c r="D506" t="s">
        <v>554</v>
      </c>
      <c r="E506" t="s">
        <v>629</v>
      </c>
      <c r="F506">
        <v>3</v>
      </c>
      <c r="I506">
        <v>5</v>
      </c>
      <c r="J506">
        <v>3</v>
      </c>
      <c r="K506">
        <v>3</v>
      </c>
      <c r="L506">
        <v>4</v>
      </c>
      <c r="M506">
        <v>3</v>
      </c>
      <c r="O506">
        <v>4</v>
      </c>
      <c r="P506">
        <v>4</v>
      </c>
      <c r="Q506">
        <v>4</v>
      </c>
      <c r="R506">
        <v>4</v>
      </c>
      <c r="S506">
        <v>4</v>
      </c>
      <c r="T506">
        <v>4</v>
      </c>
      <c r="U506">
        <v>4</v>
      </c>
      <c r="V506">
        <v>4</v>
      </c>
      <c r="W506">
        <v>4</v>
      </c>
      <c r="Y506">
        <v>4</v>
      </c>
      <c r="Z506">
        <v>4</v>
      </c>
      <c r="AA506">
        <v>5</v>
      </c>
      <c r="AB506">
        <v>5</v>
      </c>
      <c r="AC506">
        <v>5</v>
      </c>
      <c r="AD506">
        <v>5</v>
      </c>
      <c r="AE506">
        <v>4</v>
      </c>
      <c r="AG506">
        <v>2</v>
      </c>
      <c r="AH506" t="s">
        <v>556</v>
      </c>
      <c r="AI506" t="s">
        <v>556</v>
      </c>
      <c r="AL506">
        <v>4</v>
      </c>
      <c r="AM506">
        <v>4</v>
      </c>
      <c r="AO506">
        <v>4</v>
      </c>
      <c r="AP506">
        <v>4</v>
      </c>
      <c r="AS506" s="1">
        <v>39847.31744212963</v>
      </c>
      <c r="AT506" s="2">
        <v>79153117137</v>
      </c>
    </row>
    <row r="507" spans="1:46" ht="12.75">
      <c r="A507">
        <v>510</v>
      </c>
      <c r="C507" t="s">
        <v>553</v>
      </c>
      <c r="D507" t="s">
        <v>558</v>
      </c>
      <c r="E507" t="s">
        <v>570</v>
      </c>
      <c r="F507">
        <v>2</v>
      </c>
      <c r="I507">
        <v>5</v>
      </c>
      <c r="J507">
        <v>2</v>
      </c>
      <c r="K507">
        <v>2</v>
      </c>
      <c r="L507">
        <v>3</v>
      </c>
      <c r="M507">
        <v>1</v>
      </c>
      <c r="O507">
        <v>5</v>
      </c>
      <c r="P507">
        <v>5</v>
      </c>
      <c r="Q507">
        <v>4</v>
      </c>
      <c r="R507">
        <v>3</v>
      </c>
      <c r="S507">
        <v>3</v>
      </c>
      <c r="T507">
        <v>3</v>
      </c>
      <c r="U507">
        <v>5</v>
      </c>
      <c r="V507">
        <v>4</v>
      </c>
      <c r="W507">
        <v>3</v>
      </c>
      <c r="Y507">
        <v>4</v>
      </c>
      <c r="Z507">
        <v>4</v>
      </c>
      <c r="AA507">
        <v>5</v>
      </c>
      <c r="AB507">
        <v>4</v>
      </c>
      <c r="AC507">
        <v>4</v>
      </c>
      <c r="AD507">
        <v>5</v>
      </c>
      <c r="AE507">
        <v>3</v>
      </c>
      <c r="AG507">
        <v>4</v>
      </c>
      <c r="AH507" t="s">
        <v>564</v>
      </c>
      <c r="AI507" t="s">
        <v>556</v>
      </c>
      <c r="AM507">
        <v>4</v>
      </c>
      <c r="AO507">
        <v>3</v>
      </c>
      <c r="AP507">
        <v>3</v>
      </c>
      <c r="AS507" s="1">
        <v>39847.416342592594</v>
      </c>
      <c r="AT507" t="s">
        <v>619</v>
      </c>
    </row>
    <row r="508" spans="1:46" ht="12.75">
      <c r="A508">
        <v>511</v>
      </c>
      <c r="C508" t="s">
        <v>560</v>
      </c>
      <c r="E508" t="s">
        <v>629</v>
      </c>
      <c r="F508">
        <v>2</v>
      </c>
      <c r="I508">
        <v>5</v>
      </c>
      <c r="J508">
        <v>4</v>
      </c>
      <c r="K508">
        <v>5</v>
      </c>
      <c r="L508">
        <v>5</v>
      </c>
      <c r="M508">
        <v>5</v>
      </c>
      <c r="O508">
        <v>5</v>
      </c>
      <c r="P508">
        <v>5</v>
      </c>
      <c r="Q508">
        <v>5</v>
      </c>
      <c r="R508">
        <v>5</v>
      </c>
      <c r="S508">
        <v>5</v>
      </c>
      <c r="T508">
        <v>5</v>
      </c>
      <c r="U508">
        <v>5</v>
      </c>
      <c r="V508">
        <v>5</v>
      </c>
      <c r="W508">
        <v>5</v>
      </c>
      <c r="Y508">
        <v>5</v>
      </c>
      <c r="Z508">
        <v>5</v>
      </c>
      <c r="AA508">
        <v>5</v>
      </c>
      <c r="AB508">
        <v>5</v>
      </c>
      <c r="AD508">
        <v>5</v>
      </c>
      <c r="AE508">
        <v>5</v>
      </c>
      <c r="AG508">
        <v>4</v>
      </c>
      <c r="AH508" t="s">
        <v>564</v>
      </c>
      <c r="AI508" t="s">
        <v>556</v>
      </c>
      <c r="AL508">
        <v>5</v>
      </c>
      <c r="AM508">
        <v>5</v>
      </c>
      <c r="AO508">
        <v>5</v>
      </c>
      <c r="AP508">
        <v>5</v>
      </c>
      <c r="AS508" s="1">
        <v>39847.443564814814</v>
      </c>
      <c r="AT508" t="s">
        <v>429</v>
      </c>
    </row>
    <row r="509" spans="1:46" ht="12.75">
      <c r="A509">
        <v>512</v>
      </c>
      <c r="I509">
        <v>1</v>
      </c>
      <c r="J509">
        <v>1</v>
      </c>
      <c r="K509">
        <v>3</v>
      </c>
      <c r="L509">
        <v>2</v>
      </c>
      <c r="M509">
        <v>5</v>
      </c>
      <c r="O509">
        <v>3</v>
      </c>
      <c r="P509">
        <v>5</v>
      </c>
      <c r="Q509">
        <v>5</v>
      </c>
      <c r="R509">
        <v>5</v>
      </c>
      <c r="S509">
        <v>5</v>
      </c>
      <c r="T509">
        <v>5</v>
      </c>
      <c r="U509">
        <v>5</v>
      </c>
      <c r="V509">
        <v>3</v>
      </c>
      <c r="W509">
        <v>2</v>
      </c>
      <c r="Y509">
        <v>3</v>
      </c>
      <c r="Z509">
        <v>2</v>
      </c>
      <c r="AA509">
        <v>2</v>
      </c>
      <c r="AB509">
        <v>5</v>
      </c>
      <c r="AC509">
        <v>3</v>
      </c>
      <c r="AD509">
        <v>5</v>
      </c>
      <c r="AE509">
        <v>5</v>
      </c>
      <c r="AG509">
        <v>3</v>
      </c>
      <c r="AH509" t="s">
        <v>564</v>
      </c>
      <c r="AI509" t="s">
        <v>556</v>
      </c>
      <c r="AL509">
        <v>4</v>
      </c>
      <c r="AM509">
        <v>4</v>
      </c>
      <c r="AO509">
        <v>2</v>
      </c>
      <c r="AP509">
        <v>3</v>
      </c>
      <c r="AR509" t="s">
        <v>430</v>
      </c>
      <c r="AS509" s="1">
        <v>39847.44390046296</v>
      </c>
      <c r="AT509" s="2">
        <v>195235211226</v>
      </c>
    </row>
    <row r="510" spans="1:46" ht="12.75">
      <c r="A510">
        <v>513</v>
      </c>
      <c r="C510" t="s">
        <v>553</v>
      </c>
      <c r="D510" t="s">
        <v>558</v>
      </c>
      <c r="E510" t="s">
        <v>646</v>
      </c>
      <c r="F510">
        <v>2</v>
      </c>
      <c r="I510">
        <v>5</v>
      </c>
      <c r="J510">
        <v>1</v>
      </c>
      <c r="K510">
        <v>4</v>
      </c>
      <c r="L510">
        <v>4</v>
      </c>
      <c r="M510">
        <v>1</v>
      </c>
      <c r="O510">
        <v>2</v>
      </c>
      <c r="P510">
        <v>5</v>
      </c>
      <c r="Q510">
        <v>5</v>
      </c>
      <c r="R510">
        <v>5</v>
      </c>
      <c r="S510">
        <v>5</v>
      </c>
      <c r="T510">
        <v>5</v>
      </c>
      <c r="U510">
        <v>5</v>
      </c>
      <c r="V510">
        <v>4</v>
      </c>
      <c r="W510">
        <v>5</v>
      </c>
      <c r="Y510">
        <v>3</v>
      </c>
      <c r="Z510">
        <v>1</v>
      </c>
      <c r="AA510">
        <v>1</v>
      </c>
      <c r="AB510">
        <v>4</v>
      </c>
      <c r="AC510">
        <v>2</v>
      </c>
      <c r="AD510">
        <v>2</v>
      </c>
      <c r="AE510">
        <v>3</v>
      </c>
      <c r="AG510">
        <v>4</v>
      </c>
      <c r="AH510" t="s">
        <v>564</v>
      </c>
      <c r="AI510" t="s">
        <v>564</v>
      </c>
      <c r="AJ510">
        <v>5</v>
      </c>
      <c r="AL510">
        <v>5</v>
      </c>
      <c r="AM510">
        <v>5</v>
      </c>
      <c r="AO510">
        <v>3</v>
      </c>
      <c r="AP510">
        <v>3</v>
      </c>
      <c r="AR510" t="s">
        <v>431</v>
      </c>
      <c r="AS510" s="1">
        <v>39847.55082175926</v>
      </c>
      <c r="AT510" t="s">
        <v>432</v>
      </c>
    </row>
    <row r="511" spans="1:46" ht="12.75">
      <c r="A511">
        <v>514</v>
      </c>
      <c r="AR511" s="101" t="s">
        <v>433</v>
      </c>
      <c r="AS511" s="1">
        <v>39847.58440972222</v>
      </c>
      <c r="AT511" t="s">
        <v>619</v>
      </c>
    </row>
    <row r="512" spans="1:46" ht="12.75">
      <c r="A512">
        <v>515</v>
      </c>
      <c r="C512" t="s">
        <v>553</v>
      </c>
      <c r="D512" t="s">
        <v>558</v>
      </c>
      <c r="E512" t="s">
        <v>646</v>
      </c>
      <c r="F512">
        <v>3</v>
      </c>
      <c r="I512">
        <v>4</v>
      </c>
      <c r="J512">
        <v>3</v>
      </c>
      <c r="K512">
        <v>4</v>
      </c>
      <c r="L512">
        <v>3</v>
      </c>
      <c r="M512">
        <v>4</v>
      </c>
      <c r="O512">
        <v>4</v>
      </c>
      <c r="P512">
        <v>4</v>
      </c>
      <c r="Q512">
        <v>4</v>
      </c>
      <c r="R512">
        <v>4</v>
      </c>
      <c r="S512">
        <v>4</v>
      </c>
      <c r="T512">
        <v>4</v>
      </c>
      <c r="U512">
        <v>5</v>
      </c>
      <c r="V512">
        <v>5</v>
      </c>
      <c r="W512">
        <v>4</v>
      </c>
      <c r="Y512">
        <v>4</v>
      </c>
      <c r="Z512">
        <v>3</v>
      </c>
      <c r="AA512">
        <v>4</v>
      </c>
      <c r="AB512">
        <v>4</v>
      </c>
      <c r="AC512">
        <v>4</v>
      </c>
      <c r="AD512">
        <v>4</v>
      </c>
      <c r="AE512">
        <v>4</v>
      </c>
      <c r="AG512">
        <v>3</v>
      </c>
      <c r="AH512" t="s">
        <v>556</v>
      </c>
      <c r="AI512" t="s">
        <v>556</v>
      </c>
      <c r="AL512">
        <v>5</v>
      </c>
      <c r="AM512">
        <v>5</v>
      </c>
      <c r="AO512">
        <v>4</v>
      </c>
      <c r="AS512" s="1">
        <v>39847.82052083333</v>
      </c>
      <c r="AT512" t="s">
        <v>434</v>
      </c>
    </row>
    <row r="513" spans="1:46" ht="12.75">
      <c r="A513">
        <v>516</v>
      </c>
      <c r="C513" t="s">
        <v>553</v>
      </c>
      <c r="D513" t="s">
        <v>558</v>
      </c>
      <c r="E513" t="s">
        <v>641</v>
      </c>
      <c r="F513">
        <v>1</v>
      </c>
      <c r="I513">
        <v>3</v>
      </c>
      <c r="J513">
        <v>2</v>
      </c>
      <c r="K513">
        <v>4</v>
      </c>
      <c r="L513">
        <v>4</v>
      </c>
      <c r="M513">
        <v>4</v>
      </c>
      <c r="O513">
        <v>5</v>
      </c>
      <c r="P513">
        <v>5</v>
      </c>
      <c r="Q513">
        <v>4</v>
      </c>
      <c r="R513">
        <v>5</v>
      </c>
      <c r="S513">
        <v>5</v>
      </c>
      <c r="T513">
        <v>5</v>
      </c>
      <c r="U513">
        <v>5</v>
      </c>
      <c r="V513">
        <v>3</v>
      </c>
      <c r="W513">
        <v>3</v>
      </c>
      <c r="Y513">
        <v>5</v>
      </c>
      <c r="Z513">
        <v>3</v>
      </c>
      <c r="AA513">
        <v>2</v>
      </c>
      <c r="AB513">
        <v>4</v>
      </c>
      <c r="AC513">
        <v>3</v>
      </c>
      <c r="AD513">
        <v>5</v>
      </c>
      <c r="AE513">
        <v>5</v>
      </c>
      <c r="AG513">
        <v>4</v>
      </c>
      <c r="AH513" t="s">
        <v>556</v>
      </c>
      <c r="AI513" t="s">
        <v>556</v>
      </c>
      <c r="AL513">
        <v>4</v>
      </c>
      <c r="AM513">
        <v>3</v>
      </c>
      <c r="AO513">
        <v>4</v>
      </c>
      <c r="AS513" s="1">
        <v>39847.911099537036</v>
      </c>
      <c r="AT513" t="s">
        <v>435</v>
      </c>
    </row>
    <row r="514" spans="1:46" ht="12.75">
      <c r="A514">
        <v>517</v>
      </c>
      <c r="C514" t="s">
        <v>553</v>
      </c>
      <c r="D514" t="s">
        <v>574</v>
      </c>
      <c r="E514" t="s">
        <v>572</v>
      </c>
      <c r="F514">
        <v>1</v>
      </c>
      <c r="I514">
        <v>5</v>
      </c>
      <c r="J514">
        <v>4</v>
      </c>
      <c r="K514">
        <v>3</v>
      </c>
      <c r="L514">
        <v>3</v>
      </c>
      <c r="M514">
        <v>3</v>
      </c>
      <c r="O514">
        <v>4</v>
      </c>
      <c r="P514">
        <v>4</v>
      </c>
      <c r="Q514">
        <v>3</v>
      </c>
      <c r="R514">
        <v>3</v>
      </c>
      <c r="S514">
        <v>2</v>
      </c>
      <c r="T514">
        <v>3</v>
      </c>
      <c r="U514">
        <v>4</v>
      </c>
      <c r="V514">
        <v>3</v>
      </c>
      <c r="W514">
        <v>3</v>
      </c>
      <c r="Y514">
        <v>3</v>
      </c>
      <c r="Z514">
        <v>4</v>
      </c>
      <c r="AA514">
        <v>2</v>
      </c>
      <c r="AB514">
        <v>4</v>
      </c>
      <c r="AC514">
        <v>2</v>
      </c>
      <c r="AD514">
        <v>3</v>
      </c>
      <c r="AE514">
        <v>3</v>
      </c>
      <c r="AG514">
        <v>4</v>
      </c>
      <c r="AH514" t="s">
        <v>556</v>
      </c>
      <c r="AI514" t="s">
        <v>556</v>
      </c>
      <c r="AL514">
        <v>4</v>
      </c>
      <c r="AM514">
        <v>3</v>
      </c>
      <c r="AO514">
        <v>4</v>
      </c>
      <c r="AP514">
        <v>3</v>
      </c>
      <c r="AS514" s="1">
        <v>39848.012557870374</v>
      </c>
      <c r="AT514" t="s">
        <v>436</v>
      </c>
    </row>
    <row r="515" spans="1:46" ht="12.75">
      <c r="A515">
        <v>518</v>
      </c>
      <c r="C515" t="s">
        <v>553</v>
      </c>
      <c r="D515" t="s">
        <v>558</v>
      </c>
      <c r="E515" t="s">
        <v>629</v>
      </c>
      <c r="F515">
        <v>2</v>
      </c>
      <c r="I515">
        <v>3</v>
      </c>
      <c r="J515">
        <v>3</v>
      </c>
      <c r="K515">
        <v>4</v>
      </c>
      <c r="L515">
        <v>4</v>
      </c>
      <c r="M515">
        <v>3</v>
      </c>
      <c r="O515">
        <v>4</v>
      </c>
      <c r="P515">
        <v>3</v>
      </c>
      <c r="Q515">
        <v>3</v>
      </c>
      <c r="R515">
        <v>2</v>
      </c>
      <c r="S515">
        <v>3</v>
      </c>
      <c r="T515">
        <v>4</v>
      </c>
      <c r="U515">
        <v>4</v>
      </c>
      <c r="V515">
        <v>3</v>
      </c>
      <c r="W515">
        <v>3</v>
      </c>
      <c r="Y515">
        <v>4</v>
      </c>
      <c r="Z515">
        <v>3</v>
      </c>
      <c r="AA515">
        <v>3</v>
      </c>
      <c r="AB515">
        <v>3</v>
      </c>
      <c r="AC515">
        <v>3</v>
      </c>
      <c r="AD515">
        <v>3</v>
      </c>
      <c r="AE515">
        <v>3</v>
      </c>
      <c r="AG515">
        <v>3</v>
      </c>
      <c r="AH515" t="s">
        <v>556</v>
      </c>
      <c r="AL515">
        <v>4</v>
      </c>
      <c r="AM515">
        <v>4</v>
      </c>
      <c r="AO515">
        <v>4</v>
      </c>
      <c r="AP515">
        <v>4</v>
      </c>
      <c r="AS515" s="1">
        <v>39848.04666666667</v>
      </c>
      <c r="AT515" t="s">
        <v>437</v>
      </c>
    </row>
    <row r="516" spans="1:46" ht="12.75">
      <c r="A516">
        <v>519</v>
      </c>
      <c r="C516" t="s">
        <v>553</v>
      </c>
      <c r="D516" t="s">
        <v>574</v>
      </c>
      <c r="E516" t="s">
        <v>577</v>
      </c>
      <c r="F516">
        <v>3</v>
      </c>
      <c r="I516">
        <v>4</v>
      </c>
      <c r="J516">
        <v>1</v>
      </c>
      <c r="K516">
        <v>2</v>
      </c>
      <c r="L516">
        <v>3</v>
      </c>
      <c r="M516">
        <v>2</v>
      </c>
      <c r="O516">
        <v>4</v>
      </c>
      <c r="P516">
        <v>3</v>
      </c>
      <c r="Q516">
        <v>3</v>
      </c>
      <c r="R516">
        <v>2</v>
      </c>
      <c r="S516">
        <v>4</v>
      </c>
      <c r="T516">
        <v>4</v>
      </c>
      <c r="U516">
        <v>4</v>
      </c>
      <c r="V516">
        <v>5</v>
      </c>
      <c r="W516">
        <v>3</v>
      </c>
      <c r="Y516">
        <v>5</v>
      </c>
      <c r="Z516">
        <v>5</v>
      </c>
      <c r="AA516">
        <v>5</v>
      </c>
      <c r="AB516">
        <v>5</v>
      </c>
      <c r="AC516">
        <v>5</v>
      </c>
      <c r="AD516">
        <v>5</v>
      </c>
      <c r="AE516">
        <v>3</v>
      </c>
      <c r="AG516">
        <v>5</v>
      </c>
      <c r="AH516" t="s">
        <v>564</v>
      </c>
      <c r="AI516" t="s">
        <v>556</v>
      </c>
      <c r="AL516">
        <v>5</v>
      </c>
      <c r="AM516">
        <v>5</v>
      </c>
      <c r="AO516">
        <v>4</v>
      </c>
      <c r="AP516">
        <v>4</v>
      </c>
      <c r="AS516" s="1">
        <v>39848.41662037037</v>
      </c>
      <c r="AT516" t="s">
        <v>438</v>
      </c>
    </row>
    <row r="517" spans="1:46" ht="12.75">
      <c r="A517">
        <v>520</v>
      </c>
      <c r="C517" t="s">
        <v>553</v>
      </c>
      <c r="E517" t="s">
        <v>585</v>
      </c>
      <c r="F517">
        <v>1</v>
      </c>
      <c r="I517">
        <v>4</v>
      </c>
      <c r="J517">
        <v>4</v>
      </c>
      <c r="K517">
        <v>4</v>
      </c>
      <c r="L517">
        <v>4</v>
      </c>
      <c r="M517">
        <v>4</v>
      </c>
      <c r="O517">
        <v>5</v>
      </c>
      <c r="P517">
        <v>4</v>
      </c>
      <c r="Q517">
        <v>4</v>
      </c>
      <c r="R517">
        <v>5</v>
      </c>
      <c r="S517">
        <v>4</v>
      </c>
      <c r="T517">
        <v>5</v>
      </c>
      <c r="U517">
        <v>5</v>
      </c>
      <c r="V517">
        <v>4</v>
      </c>
      <c r="W517">
        <v>2</v>
      </c>
      <c r="Y517">
        <v>5</v>
      </c>
      <c r="Z517">
        <v>4</v>
      </c>
      <c r="AA517">
        <v>5</v>
      </c>
      <c r="AB517">
        <v>5</v>
      </c>
      <c r="AC517">
        <v>3</v>
      </c>
      <c r="AD517">
        <v>3</v>
      </c>
      <c r="AE517">
        <v>2</v>
      </c>
      <c r="AG517">
        <v>5</v>
      </c>
      <c r="AH517" t="s">
        <v>556</v>
      </c>
      <c r="AL517">
        <v>4</v>
      </c>
      <c r="AM517">
        <v>4</v>
      </c>
      <c r="AO517">
        <v>4</v>
      </c>
      <c r="AP517">
        <v>3</v>
      </c>
      <c r="AR517" s="101" t="s">
        <v>208</v>
      </c>
      <c r="AS517" s="1">
        <v>39848.43817129629</v>
      </c>
      <c r="AT517" t="s">
        <v>141</v>
      </c>
    </row>
    <row r="518" spans="1:46" ht="12.75">
      <c r="A518">
        <v>521</v>
      </c>
      <c r="AS518" s="1">
        <v>39848.440613425926</v>
      </c>
      <c r="AT518" s="2">
        <v>150214167144</v>
      </c>
    </row>
    <row r="519" spans="1:46" ht="12.75">
      <c r="A519">
        <v>522</v>
      </c>
      <c r="C519" t="s">
        <v>553</v>
      </c>
      <c r="D519" t="s">
        <v>558</v>
      </c>
      <c r="E519" t="s">
        <v>566</v>
      </c>
      <c r="F519">
        <v>2</v>
      </c>
      <c r="I519">
        <v>4</v>
      </c>
      <c r="J519">
        <v>1</v>
      </c>
      <c r="K519">
        <v>3</v>
      </c>
      <c r="L519">
        <v>3</v>
      </c>
      <c r="M519">
        <v>3</v>
      </c>
      <c r="O519">
        <v>2</v>
      </c>
      <c r="P519">
        <v>4</v>
      </c>
      <c r="Q519">
        <v>2</v>
      </c>
      <c r="R519">
        <v>3</v>
      </c>
      <c r="S519">
        <v>3</v>
      </c>
      <c r="T519">
        <v>2</v>
      </c>
      <c r="U519">
        <v>5</v>
      </c>
      <c r="V519">
        <v>3</v>
      </c>
      <c r="W519">
        <v>2</v>
      </c>
      <c r="Y519">
        <v>4</v>
      </c>
      <c r="Z519">
        <v>4</v>
      </c>
      <c r="AA519">
        <v>4</v>
      </c>
      <c r="AB519">
        <v>4</v>
      </c>
      <c r="AC519">
        <v>2</v>
      </c>
      <c r="AD519">
        <v>3</v>
      </c>
      <c r="AE519">
        <v>3</v>
      </c>
      <c r="AG519">
        <v>4</v>
      </c>
      <c r="AH519" t="s">
        <v>564</v>
      </c>
      <c r="AI519" t="s">
        <v>556</v>
      </c>
      <c r="AL519">
        <v>3</v>
      </c>
      <c r="AM519">
        <v>3</v>
      </c>
      <c r="AO519">
        <v>3</v>
      </c>
      <c r="AP519">
        <v>3</v>
      </c>
      <c r="AS519" s="1">
        <v>39848.4519212963</v>
      </c>
      <c r="AT519" t="s">
        <v>562</v>
      </c>
    </row>
    <row r="520" spans="1:46" ht="12.75">
      <c r="A520">
        <v>523</v>
      </c>
      <c r="C520" t="s">
        <v>553</v>
      </c>
      <c r="D520" t="s">
        <v>554</v>
      </c>
      <c r="E520" t="s">
        <v>842</v>
      </c>
      <c r="F520">
        <v>1</v>
      </c>
      <c r="I520">
        <v>3</v>
      </c>
      <c r="J520">
        <v>3</v>
      </c>
      <c r="K520">
        <v>4</v>
      </c>
      <c r="L520">
        <v>4</v>
      </c>
      <c r="M520">
        <v>3</v>
      </c>
      <c r="O520">
        <v>5</v>
      </c>
      <c r="P520">
        <v>4</v>
      </c>
      <c r="Q520">
        <v>4</v>
      </c>
      <c r="R520">
        <v>4</v>
      </c>
      <c r="S520">
        <v>3</v>
      </c>
      <c r="T520">
        <v>5</v>
      </c>
      <c r="U520">
        <v>3</v>
      </c>
      <c r="V520">
        <v>5</v>
      </c>
      <c r="W520">
        <v>5</v>
      </c>
      <c r="Y520">
        <v>4</v>
      </c>
      <c r="Z520">
        <v>3</v>
      </c>
      <c r="AA520">
        <v>3</v>
      </c>
      <c r="AB520">
        <v>3</v>
      </c>
      <c r="AC520">
        <v>2</v>
      </c>
      <c r="AD520">
        <v>2</v>
      </c>
      <c r="AE520">
        <v>5</v>
      </c>
      <c r="AG520">
        <v>5</v>
      </c>
      <c r="AH520" t="s">
        <v>564</v>
      </c>
      <c r="AI520" t="s">
        <v>564</v>
      </c>
      <c r="AJ520">
        <v>4</v>
      </c>
      <c r="AL520">
        <v>5</v>
      </c>
      <c r="AM520">
        <v>5</v>
      </c>
      <c r="AO520">
        <v>5</v>
      </c>
      <c r="AP520">
        <v>5</v>
      </c>
      <c r="AR520" s="101" t="s">
        <v>142</v>
      </c>
      <c r="AS520" s="1">
        <v>39848.57140046296</v>
      </c>
      <c r="AT520" t="s">
        <v>619</v>
      </c>
    </row>
    <row r="521" spans="1:46" ht="12.75">
      <c r="A521">
        <v>524</v>
      </c>
      <c r="C521" t="s">
        <v>560</v>
      </c>
      <c r="E521" t="s">
        <v>629</v>
      </c>
      <c r="F521">
        <v>1</v>
      </c>
      <c r="I521">
        <v>4</v>
      </c>
      <c r="J521">
        <v>3</v>
      </c>
      <c r="K521">
        <v>3</v>
      </c>
      <c r="L521">
        <v>4</v>
      </c>
      <c r="M521">
        <v>4</v>
      </c>
      <c r="O521">
        <v>4</v>
      </c>
      <c r="P521">
        <v>4</v>
      </c>
      <c r="Q521">
        <v>4</v>
      </c>
      <c r="R521">
        <v>4</v>
      </c>
      <c r="S521">
        <v>3</v>
      </c>
      <c r="T521">
        <v>5</v>
      </c>
      <c r="U521">
        <v>5</v>
      </c>
      <c r="V521">
        <v>5</v>
      </c>
      <c r="W521">
        <v>5</v>
      </c>
      <c r="Y521">
        <v>5</v>
      </c>
      <c r="Z521">
        <v>5</v>
      </c>
      <c r="AA521">
        <v>4</v>
      </c>
      <c r="AB521">
        <v>3</v>
      </c>
      <c r="AC521">
        <v>3</v>
      </c>
      <c r="AD521">
        <v>4</v>
      </c>
      <c r="AE521">
        <v>5</v>
      </c>
      <c r="AG521">
        <v>4</v>
      </c>
      <c r="AH521" t="s">
        <v>564</v>
      </c>
      <c r="AI521" t="s">
        <v>556</v>
      </c>
      <c r="AL521">
        <v>5</v>
      </c>
      <c r="AM521">
        <v>5</v>
      </c>
      <c r="AO521">
        <v>4</v>
      </c>
      <c r="AP521">
        <v>4</v>
      </c>
      <c r="AS521" s="1">
        <v>39848.63964120371</v>
      </c>
      <c r="AT521" t="s">
        <v>143</v>
      </c>
    </row>
    <row r="522" spans="1:46" ht="12.75">
      <c r="A522">
        <v>525</v>
      </c>
      <c r="C522" t="s">
        <v>553</v>
      </c>
      <c r="D522" t="s">
        <v>558</v>
      </c>
      <c r="E522" t="s">
        <v>620</v>
      </c>
      <c r="F522">
        <v>1</v>
      </c>
      <c r="I522">
        <v>5</v>
      </c>
      <c r="J522">
        <v>2</v>
      </c>
      <c r="K522">
        <v>3</v>
      </c>
      <c r="L522">
        <v>1</v>
      </c>
      <c r="M522">
        <v>4</v>
      </c>
      <c r="O522">
        <v>3</v>
      </c>
      <c r="P522">
        <v>4</v>
      </c>
      <c r="Q522">
        <v>4</v>
      </c>
      <c r="R522">
        <v>4</v>
      </c>
      <c r="S522">
        <v>4</v>
      </c>
      <c r="T522">
        <v>4</v>
      </c>
      <c r="U522">
        <v>4</v>
      </c>
      <c r="V522">
        <v>4</v>
      </c>
      <c r="W522">
        <v>4</v>
      </c>
      <c r="Y522">
        <v>4</v>
      </c>
      <c r="Z522">
        <v>2</v>
      </c>
      <c r="AA522">
        <v>4</v>
      </c>
      <c r="AB522">
        <v>4</v>
      </c>
      <c r="AC522">
        <v>2</v>
      </c>
      <c r="AD522">
        <v>4</v>
      </c>
      <c r="AE522">
        <v>4</v>
      </c>
      <c r="AG522">
        <v>3</v>
      </c>
      <c r="AH522" t="s">
        <v>556</v>
      </c>
      <c r="AI522" t="s">
        <v>556</v>
      </c>
      <c r="AL522">
        <v>4</v>
      </c>
      <c r="AM522">
        <v>4</v>
      </c>
      <c r="AO522">
        <v>3</v>
      </c>
      <c r="AP522">
        <v>3</v>
      </c>
      <c r="AR522" s="101" t="s">
        <v>144</v>
      </c>
      <c r="AS522" s="1">
        <v>39848.67622685185</v>
      </c>
      <c r="AT522" t="s">
        <v>145</v>
      </c>
    </row>
    <row r="523" spans="1:46" ht="12.75">
      <c r="A523">
        <v>526</v>
      </c>
      <c r="C523" t="s">
        <v>553</v>
      </c>
      <c r="D523" t="s">
        <v>574</v>
      </c>
      <c r="E523" t="s">
        <v>587</v>
      </c>
      <c r="F523">
        <v>2</v>
      </c>
      <c r="I523">
        <v>3</v>
      </c>
      <c r="J523">
        <v>3</v>
      </c>
      <c r="K523">
        <v>4</v>
      </c>
      <c r="L523">
        <v>4</v>
      </c>
      <c r="M523">
        <v>3</v>
      </c>
      <c r="O523">
        <v>4</v>
      </c>
      <c r="P523">
        <v>3</v>
      </c>
      <c r="Q523">
        <v>4</v>
      </c>
      <c r="R523">
        <v>4</v>
      </c>
      <c r="S523">
        <v>3</v>
      </c>
      <c r="T523">
        <v>5</v>
      </c>
      <c r="U523">
        <v>4</v>
      </c>
      <c r="V523">
        <v>4</v>
      </c>
      <c r="W523">
        <v>5</v>
      </c>
      <c r="Y523">
        <v>5</v>
      </c>
      <c r="Z523">
        <v>4</v>
      </c>
      <c r="AA523">
        <v>4</v>
      </c>
      <c r="AB523">
        <v>4</v>
      </c>
      <c r="AC523">
        <v>4</v>
      </c>
      <c r="AD523">
        <v>3</v>
      </c>
      <c r="AE523">
        <v>3</v>
      </c>
      <c r="AG523">
        <v>3</v>
      </c>
      <c r="AH523" t="s">
        <v>556</v>
      </c>
      <c r="AI523" t="s">
        <v>556</v>
      </c>
      <c r="AL523">
        <v>4</v>
      </c>
      <c r="AM523">
        <v>5</v>
      </c>
      <c r="AO523">
        <v>4</v>
      </c>
      <c r="AR523" t="s">
        <v>146</v>
      </c>
      <c r="AS523" s="1">
        <v>39848.6830787037</v>
      </c>
      <c r="AT523" t="s">
        <v>619</v>
      </c>
    </row>
    <row r="524" spans="1:46" ht="12.75">
      <c r="A524">
        <v>527</v>
      </c>
      <c r="C524" t="s">
        <v>553</v>
      </c>
      <c r="D524" t="s">
        <v>558</v>
      </c>
      <c r="E524" t="s">
        <v>673</v>
      </c>
      <c r="F524">
        <v>4</v>
      </c>
      <c r="I524">
        <v>2</v>
      </c>
      <c r="J524">
        <v>2</v>
      </c>
      <c r="K524">
        <v>4</v>
      </c>
      <c r="L524">
        <v>4</v>
      </c>
      <c r="M524">
        <v>4</v>
      </c>
      <c r="O524">
        <v>1</v>
      </c>
      <c r="P524">
        <v>2</v>
      </c>
      <c r="Q524">
        <v>4</v>
      </c>
      <c r="R524">
        <v>5</v>
      </c>
      <c r="S524">
        <v>2</v>
      </c>
      <c r="T524">
        <v>3</v>
      </c>
      <c r="U524">
        <v>4</v>
      </c>
      <c r="V524">
        <v>3</v>
      </c>
      <c r="W524">
        <v>3</v>
      </c>
      <c r="Y524">
        <v>4</v>
      </c>
      <c r="Z524">
        <v>3</v>
      </c>
      <c r="AA524">
        <v>3</v>
      </c>
      <c r="AB524">
        <v>4</v>
      </c>
      <c r="AC524">
        <v>3</v>
      </c>
      <c r="AD524">
        <v>4</v>
      </c>
      <c r="AE524">
        <v>3</v>
      </c>
      <c r="AG524">
        <v>2</v>
      </c>
      <c r="AH524" t="s">
        <v>556</v>
      </c>
      <c r="AI524" t="s">
        <v>556</v>
      </c>
      <c r="AL524">
        <v>4</v>
      </c>
      <c r="AM524">
        <v>5</v>
      </c>
      <c r="AO524">
        <v>4</v>
      </c>
      <c r="AP524">
        <v>4</v>
      </c>
      <c r="AS524" s="1">
        <v>39848.72369212963</v>
      </c>
      <c r="AT524" t="s">
        <v>147</v>
      </c>
    </row>
    <row r="525" spans="1:46" ht="12.75">
      <c r="A525">
        <v>528</v>
      </c>
      <c r="C525" t="s">
        <v>560</v>
      </c>
      <c r="E525" t="s">
        <v>629</v>
      </c>
      <c r="F525">
        <v>1</v>
      </c>
      <c r="I525">
        <v>5</v>
      </c>
      <c r="J525">
        <v>1</v>
      </c>
      <c r="K525">
        <v>3</v>
      </c>
      <c r="L525">
        <v>3</v>
      </c>
      <c r="M525">
        <v>3</v>
      </c>
      <c r="O525">
        <v>4</v>
      </c>
      <c r="P525">
        <v>4</v>
      </c>
      <c r="Q525">
        <v>4</v>
      </c>
      <c r="R525">
        <v>4</v>
      </c>
      <c r="S525">
        <v>4</v>
      </c>
      <c r="T525">
        <v>5</v>
      </c>
      <c r="U525">
        <v>5</v>
      </c>
      <c r="V525">
        <v>5</v>
      </c>
      <c r="W525">
        <v>5</v>
      </c>
      <c r="Y525">
        <v>5</v>
      </c>
      <c r="Z525">
        <v>5</v>
      </c>
      <c r="AA525">
        <v>5</v>
      </c>
      <c r="AB525">
        <v>5</v>
      </c>
      <c r="AC525">
        <v>5</v>
      </c>
      <c r="AD525">
        <v>5</v>
      </c>
      <c r="AE525">
        <v>5</v>
      </c>
      <c r="AG525">
        <v>4</v>
      </c>
      <c r="AH525" t="s">
        <v>564</v>
      </c>
      <c r="AI525" t="s">
        <v>564</v>
      </c>
      <c r="AJ525">
        <v>4</v>
      </c>
      <c r="AL525">
        <v>5</v>
      </c>
      <c r="AM525">
        <v>5</v>
      </c>
      <c r="AO525">
        <v>4</v>
      </c>
      <c r="AP525">
        <v>4</v>
      </c>
      <c r="AS525" s="1">
        <v>39848.74865740741</v>
      </c>
      <c r="AT525" t="s">
        <v>148</v>
      </c>
    </row>
    <row r="526" spans="1:46" ht="12.75">
      <c r="A526">
        <v>529</v>
      </c>
      <c r="C526" t="s">
        <v>560</v>
      </c>
      <c r="D526" t="s">
        <v>554</v>
      </c>
      <c r="E526" t="s">
        <v>629</v>
      </c>
      <c r="F526">
        <v>2</v>
      </c>
      <c r="I526">
        <v>5</v>
      </c>
      <c r="J526">
        <v>4</v>
      </c>
      <c r="K526">
        <v>4</v>
      </c>
      <c r="L526">
        <v>4</v>
      </c>
      <c r="M526">
        <v>4</v>
      </c>
      <c r="O526">
        <v>4</v>
      </c>
      <c r="P526">
        <v>5</v>
      </c>
      <c r="Q526">
        <v>5</v>
      </c>
      <c r="R526">
        <v>5</v>
      </c>
      <c r="S526">
        <v>5</v>
      </c>
      <c r="T526">
        <v>5</v>
      </c>
      <c r="U526">
        <v>5</v>
      </c>
      <c r="V526">
        <v>5</v>
      </c>
      <c r="W526">
        <v>5</v>
      </c>
      <c r="Y526">
        <v>5</v>
      </c>
      <c r="Z526">
        <v>5</v>
      </c>
      <c r="AA526">
        <v>5</v>
      </c>
      <c r="AB526">
        <v>5</v>
      </c>
      <c r="AC526">
        <v>5</v>
      </c>
      <c r="AD526">
        <v>5</v>
      </c>
      <c r="AE526">
        <v>5</v>
      </c>
      <c r="AG526">
        <v>4</v>
      </c>
      <c r="AH526" t="s">
        <v>564</v>
      </c>
      <c r="AI526" t="s">
        <v>564</v>
      </c>
      <c r="AJ526">
        <v>5</v>
      </c>
      <c r="AL526">
        <v>5</v>
      </c>
      <c r="AM526">
        <v>5</v>
      </c>
      <c r="AP526">
        <v>4</v>
      </c>
      <c r="AR526" t="s">
        <v>149</v>
      </c>
      <c r="AS526" s="1">
        <v>39848.770162037035</v>
      </c>
      <c r="AT526" t="s">
        <v>150</v>
      </c>
    </row>
    <row r="527" spans="1:46" ht="12.75">
      <c r="A527">
        <v>530</v>
      </c>
      <c r="C527" t="s">
        <v>560</v>
      </c>
      <c r="E527" t="s">
        <v>629</v>
      </c>
      <c r="F527">
        <v>3</v>
      </c>
      <c r="I527">
        <v>5</v>
      </c>
      <c r="J527">
        <v>5</v>
      </c>
      <c r="K527">
        <v>5</v>
      </c>
      <c r="L527">
        <v>5</v>
      </c>
      <c r="M527">
        <v>5</v>
      </c>
      <c r="O527">
        <v>4</v>
      </c>
      <c r="P527">
        <v>5</v>
      </c>
      <c r="R527">
        <v>4</v>
      </c>
      <c r="S527">
        <v>5</v>
      </c>
      <c r="T527">
        <v>5</v>
      </c>
      <c r="U527">
        <v>5</v>
      </c>
      <c r="V527">
        <v>5</v>
      </c>
      <c r="W527">
        <v>5</v>
      </c>
      <c r="Y527">
        <v>5</v>
      </c>
      <c r="Z527">
        <v>4</v>
      </c>
      <c r="AA527">
        <v>2</v>
      </c>
      <c r="AB527">
        <v>5</v>
      </c>
      <c r="AC527">
        <v>5</v>
      </c>
      <c r="AD527">
        <v>5</v>
      </c>
      <c r="AE527">
        <v>5</v>
      </c>
      <c r="AG527">
        <v>5</v>
      </c>
      <c r="AH527" t="s">
        <v>564</v>
      </c>
      <c r="AI527" t="s">
        <v>564</v>
      </c>
      <c r="AJ527">
        <v>5</v>
      </c>
      <c r="AL527">
        <v>5</v>
      </c>
      <c r="AM527">
        <v>5</v>
      </c>
      <c r="AO527">
        <v>5</v>
      </c>
      <c r="AP527">
        <v>4</v>
      </c>
      <c r="AS527" s="1">
        <v>39848.80805555556</v>
      </c>
      <c r="AT527" t="s">
        <v>151</v>
      </c>
    </row>
    <row r="528" spans="1:46" ht="12.75">
      <c r="A528">
        <v>531</v>
      </c>
      <c r="C528" t="s">
        <v>560</v>
      </c>
      <c r="E528" t="s">
        <v>629</v>
      </c>
      <c r="F528">
        <v>3</v>
      </c>
      <c r="I528">
        <v>5</v>
      </c>
      <c r="O528">
        <v>4</v>
      </c>
      <c r="P528">
        <v>4</v>
      </c>
      <c r="Q528">
        <v>4</v>
      </c>
      <c r="R528">
        <v>4</v>
      </c>
      <c r="S528">
        <v>3</v>
      </c>
      <c r="T528">
        <v>5</v>
      </c>
      <c r="U528">
        <v>5</v>
      </c>
      <c r="V528">
        <v>5</v>
      </c>
      <c r="W528">
        <v>5</v>
      </c>
      <c r="Y528">
        <v>5</v>
      </c>
      <c r="Z528">
        <v>4</v>
      </c>
      <c r="AA528">
        <v>5</v>
      </c>
      <c r="AB528">
        <v>5</v>
      </c>
      <c r="AC528">
        <v>4</v>
      </c>
      <c r="AD528">
        <v>3</v>
      </c>
      <c r="AE528">
        <v>4</v>
      </c>
      <c r="AH528" t="s">
        <v>556</v>
      </c>
      <c r="AI528" t="s">
        <v>556</v>
      </c>
      <c r="AL528">
        <v>4</v>
      </c>
      <c r="AM528">
        <v>5</v>
      </c>
      <c r="AO528">
        <v>4</v>
      </c>
      <c r="AP528">
        <v>4</v>
      </c>
      <c r="AS528" s="1">
        <v>39848.9741087963</v>
      </c>
      <c r="AT528" t="s">
        <v>152</v>
      </c>
    </row>
    <row r="529" spans="1:46" ht="12.75">
      <c r="A529">
        <v>532</v>
      </c>
      <c r="C529" t="s">
        <v>553</v>
      </c>
      <c r="D529" t="s">
        <v>558</v>
      </c>
      <c r="E529" t="s">
        <v>575</v>
      </c>
      <c r="F529">
        <v>2</v>
      </c>
      <c r="I529">
        <v>2</v>
      </c>
      <c r="J529">
        <v>3</v>
      </c>
      <c r="K529">
        <v>5</v>
      </c>
      <c r="L529">
        <v>5</v>
      </c>
      <c r="M529">
        <v>4</v>
      </c>
      <c r="O529">
        <v>5</v>
      </c>
      <c r="P529">
        <v>5</v>
      </c>
      <c r="Q529">
        <v>3</v>
      </c>
      <c r="R529">
        <v>5</v>
      </c>
      <c r="S529">
        <v>5</v>
      </c>
      <c r="T529">
        <v>4</v>
      </c>
      <c r="U529">
        <v>5</v>
      </c>
      <c r="V529">
        <v>3</v>
      </c>
      <c r="W529">
        <v>3</v>
      </c>
      <c r="Y529">
        <v>5</v>
      </c>
      <c r="Z529">
        <v>3</v>
      </c>
      <c r="AA529">
        <v>5</v>
      </c>
      <c r="AB529">
        <v>5</v>
      </c>
      <c r="AC529">
        <v>3</v>
      </c>
      <c r="AD529">
        <v>5</v>
      </c>
      <c r="AE529">
        <v>4</v>
      </c>
      <c r="AG529">
        <v>3</v>
      </c>
      <c r="AH529" t="s">
        <v>564</v>
      </c>
      <c r="AI529" t="s">
        <v>556</v>
      </c>
      <c r="AL529">
        <v>4</v>
      </c>
      <c r="AM529">
        <v>4</v>
      </c>
      <c r="AO529">
        <v>5</v>
      </c>
      <c r="AP529">
        <v>4</v>
      </c>
      <c r="AS529" s="1">
        <v>39849.08121527778</v>
      </c>
      <c r="AT529" t="s">
        <v>153</v>
      </c>
    </row>
    <row r="530" spans="1:46" ht="12.75">
      <c r="A530">
        <v>533</v>
      </c>
      <c r="I530">
        <v>3</v>
      </c>
      <c r="J530">
        <v>3</v>
      </c>
      <c r="K530">
        <v>4</v>
      </c>
      <c r="L530">
        <v>4</v>
      </c>
      <c r="M530">
        <v>3</v>
      </c>
      <c r="O530">
        <v>3</v>
      </c>
      <c r="P530">
        <v>4</v>
      </c>
      <c r="Q530">
        <v>5</v>
      </c>
      <c r="R530">
        <v>5</v>
      </c>
      <c r="S530">
        <v>5</v>
      </c>
      <c r="T530">
        <v>3</v>
      </c>
      <c r="U530">
        <v>5</v>
      </c>
      <c r="V530">
        <v>3</v>
      </c>
      <c r="W530">
        <v>1</v>
      </c>
      <c r="Y530">
        <v>3</v>
      </c>
      <c r="Z530">
        <v>3</v>
      </c>
      <c r="AA530">
        <v>3</v>
      </c>
      <c r="AB530">
        <v>5</v>
      </c>
      <c r="AC530">
        <v>4</v>
      </c>
      <c r="AD530">
        <v>5</v>
      </c>
      <c r="AE530">
        <v>5</v>
      </c>
      <c r="AG530">
        <v>1</v>
      </c>
      <c r="AH530" t="s">
        <v>556</v>
      </c>
      <c r="AI530" t="s">
        <v>556</v>
      </c>
      <c r="AL530">
        <v>3</v>
      </c>
      <c r="AM530">
        <v>3</v>
      </c>
      <c r="AO530">
        <v>4</v>
      </c>
      <c r="AR530" s="101" t="s">
        <v>154</v>
      </c>
      <c r="AS530" s="1">
        <v>39849.41333333333</v>
      </c>
      <c r="AT530" s="2">
        <v>82158193180</v>
      </c>
    </row>
    <row r="531" spans="1:46" ht="12.75">
      <c r="A531">
        <v>534</v>
      </c>
      <c r="C531" t="s">
        <v>553</v>
      </c>
      <c r="D531" t="s">
        <v>558</v>
      </c>
      <c r="E531" t="s">
        <v>575</v>
      </c>
      <c r="F531">
        <v>4</v>
      </c>
      <c r="I531">
        <v>4</v>
      </c>
      <c r="J531">
        <v>4</v>
      </c>
      <c r="K531">
        <v>5</v>
      </c>
      <c r="L531">
        <v>4</v>
      </c>
      <c r="M531">
        <v>4</v>
      </c>
      <c r="O531">
        <v>4</v>
      </c>
      <c r="P531">
        <v>3</v>
      </c>
      <c r="Q531">
        <v>3</v>
      </c>
      <c r="R531">
        <v>4</v>
      </c>
      <c r="S531">
        <v>4</v>
      </c>
      <c r="T531">
        <v>4</v>
      </c>
      <c r="U531">
        <v>3</v>
      </c>
      <c r="V531">
        <v>3</v>
      </c>
      <c r="W531">
        <v>3</v>
      </c>
      <c r="Y531">
        <v>3</v>
      </c>
      <c r="Z531">
        <v>4</v>
      </c>
      <c r="AA531">
        <v>3</v>
      </c>
      <c r="AB531">
        <v>5</v>
      </c>
      <c r="AC531">
        <v>5</v>
      </c>
      <c r="AD531">
        <v>3</v>
      </c>
      <c r="AE531">
        <v>3</v>
      </c>
      <c r="AG531">
        <v>2</v>
      </c>
      <c r="AH531" t="s">
        <v>556</v>
      </c>
      <c r="AI531" t="s">
        <v>556</v>
      </c>
      <c r="AL531">
        <v>3</v>
      </c>
      <c r="AM531">
        <v>4</v>
      </c>
      <c r="AO531">
        <v>4</v>
      </c>
      <c r="AP531">
        <v>3</v>
      </c>
      <c r="AS531" s="1">
        <v>39849.50672453704</v>
      </c>
      <c r="AT531" t="s">
        <v>619</v>
      </c>
    </row>
    <row r="532" spans="1:46" ht="12.75">
      <c r="A532">
        <v>535</v>
      </c>
      <c r="C532" t="s">
        <v>553</v>
      </c>
      <c r="D532" t="s">
        <v>574</v>
      </c>
      <c r="E532" t="s">
        <v>621</v>
      </c>
      <c r="F532">
        <v>1</v>
      </c>
      <c r="I532">
        <v>3</v>
      </c>
      <c r="J532">
        <v>5</v>
      </c>
      <c r="K532">
        <v>5</v>
      </c>
      <c r="L532">
        <v>5</v>
      </c>
      <c r="M532">
        <v>5</v>
      </c>
      <c r="O532">
        <v>5</v>
      </c>
      <c r="P532">
        <v>5</v>
      </c>
      <c r="Q532">
        <v>5</v>
      </c>
      <c r="R532">
        <v>5</v>
      </c>
      <c r="S532">
        <v>5</v>
      </c>
      <c r="T532">
        <v>5</v>
      </c>
      <c r="U532">
        <v>5</v>
      </c>
      <c r="V532">
        <v>5</v>
      </c>
      <c r="W532">
        <v>5</v>
      </c>
      <c r="Y532">
        <v>4</v>
      </c>
      <c r="Z532">
        <v>5</v>
      </c>
      <c r="AA532">
        <v>5</v>
      </c>
      <c r="AB532">
        <v>4</v>
      </c>
      <c r="AC532">
        <v>4</v>
      </c>
      <c r="AD532">
        <v>4</v>
      </c>
      <c r="AE532">
        <v>5</v>
      </c>
      <c r="AG532">
        <v>3</v>
      </c>
      <c r="AH532" t="s">
        <v>564</v>
      </c>
      <c r="AI532" t="s">
        <v>564</v>
      </c>
      <c r="AJ532">
        <v>4</v>
      </c>
      <c r="AL532">
        <v>5</v>
      </c>
      <c r="AM532">
        <v>5</v>
      </c>
      <c r="AO532">
        <v>5</v>
      </c>
      <c r="AP532">
        <v>4</v>
      </c>
      <c r="AS532" s="1">
        <v>39849.69590277778</v>
      </c>
      <c r="AT532" t="s">
        <v>562</v>
      </c>
    </row>
    <row r="533" spans="1:46" ht="12.75">
      <c r="A533">
        <v>536</v>
      </c>
      <c r="C533" t="s">
        <v>553</v>
      </c>
      <c r="D533" t="s">
        <v>554</v>
      </c>
      <c r="E533" t="s">
        <v>577</v>
      </c>
      <c r="F533">
        <v>1</v>
      </c>
      <c r="I533">
        <v>4</v>
      </c>
      <c r="J533">
        <v>3</v>
      </c>
      <c r="L533">
        <v>5</v>
      </c>
      <c r="M533">
        <v>4</v>
      </c>
      <c r="O533">
        <v>4</v>
      </c>
      <c r="P533">
        <v>4</v>
      </c>
      <c r="Q533">
        <v>5</v>
      </c>
      <c r="S533">
        <v>3</v>
      </c>
      <c r="T533">
        <v>4</v>
      </c>
      <c r="U533">
        <v>2</v>
      </c>
      <c r="V533">
        <v>4</v>
      </c>
      <c r="W533">
        <v>4</v>
      </c>
      <c r="Y533">
        <v>5</v>
      </c>
      <c r="Z533">
        <v>5</v>
      </c>
      <c r="AA533">
        <v>4</v>
      </c>
      <c r="AB533">
        <v>5</v>
      </c>
      <c r="AC533">
        <v>4</v>
      </c>
      <c r="AE533">
        <v>4</v>
      </c>
      <c r="AG533">
        <v>5</v>
      </c>
      <c r="AH533" t="s">
        <v>564</v>
      </c>
      <c r="AI533" t="s">
        <v>556</v>
      </c>
      <c r="AL533">
        <v>5</v>
      </c>
      <c r="AM533">
        <v>5</v>
      </c>
      <c r="AO533">
        <v>4</v>
      </c>
      <c r="AP533">
        <v>5</v>
      </c>
      <c r="AR533" t="s">
        <v>155</v>
      </c>
      <c r="AS533" s="1">
        <v>39849.727314814816</v>
      </c>
      <c r="AT533" t="s">
        <v>651</v>
      </c>
    </row>
    <row r="534" spans="1:46" ht="12.75">
      <c r="A534">
        <v>537</v>
      </c>
      <c r="C534" t="s">
        <v>553</v>
      </c>
      <c r="D534" t="s">
        <v>558</v>
      </c>
      <c r="E534" t="s">
        <v>620</v>
      </c>
      <c r="F534">
        <v>2</v>
      </c>
      <c r="I534">
        <v>4</v>
      </c>
      <c r="J534">
        <v>4</v>
      </c>
      <c r="K534">
        <v>4</v>
      </c>
      <c r="L534">
        <v>4</v>
      </c>
      <c r="M534">
        <v>3</v>
      </c>
      <c r="O534">
        <v>4</v>
      </c>
      <c r="P534">
        <v>4</v>
      </c>
      <c r="Q534">
        <v>3</v>
      </c>
      <c r="R534">
        <v>3</v>
      </c>
      <c r="S534">
        <v>4</v>
      </c>
      <c r="T534">
        <v>2</v>
      </c>
      <c r="U534">
        <v>4</v>
      </c>
      <c r="V534">
        <v>3</v>
      </c>
      <c r="W534">
        <v>3</v>
      </c>
      <c r="Y534">
        <v>3</v>
      </c>
      <c r="Z534">
        <v>2</v>
      </c>
      <c r="AA534">
        <v>4</v>
      </c>
      <c r="AB534">
        <v>5</v>
      </c>
      <c r="AC534">
        <v>3</v>
      </c>
      <c r="AD534">
        <v>3</v>
      </c>
      <c r="AE534">
        <v>3</v>
      </c>
      <c r="AG534">
        <v>5</v>
      </c>
      <c r="AH534" t="s">
        <v>556</v>
      </c>
      <c r="AI534" t="s">
        <v>556</v>
      </c>
      <c r="AL534">
        <v>2</v>
      </c>
      <c r="AM534">
        <v>1</v>
      </c>
      <c r="AO534">
        <v>3</v>
      </c>
      <c r="AR534" s="101" t="s">
        <v>156</v>
      </c>
      <c r="AS534" s="1">
        <v>39849.76627314815</v>
      </c>
      <c r="AT534" t="s">
        <v>157</v>
      </c>
    </row>
    <row r="535" spans="1:46" ht="12.75">
      <c r="A535">
        <v>538</v>
      </c>
      <c r="C535" t="s">
        <v>560</v>
      </c>
      <c r="E535" t="s">
        <v>567</v>
      </c>
      <c r="F535">
        <v>2</v>
      </c>
      <c r="I535">
        <v>4</v>
      </c>
      <c r="J535">
        <v>4</v>
      </c>
      <c r="K535">
        <v>4</v>
      </c>
      <c r="L535">
        <v>4</v>
      </c>
      <c r="M535">
        <v>4</v>
      </c>
      <c r="O535">
        <v>4</v>
      </c>
      <c r="P535">
        <v>4</v>
      </c>
      <c r="Q535">
        <v>4</v>
      </c>
      <c r="R535">
        <v>4</v>
      </c>
      <c r="S535">
        <v>4</v>
      </c>
      <c r="T535">
        <v>5</v>
      </c>
      <c r="U535">
        <v>4</v>
      </c>
      <c r="V535">
        <v>5</v>
      </c>
      <c r="W535">
        <v>5</v>
      </c>
      <c r="Y535">
        <v>5</v>
      </c>
      <c r="Z535">
        <v>5</v>
      </c>
      <c r="AA535">
        <v>5</v>
      </c>
      <c r="AB535">
        <v>5</v>
      </c>
      <c r="AC535">
        <v>5</v>
      </c>
      <c r="AD535">
        <v>5</v>
      </c>
      <c r="AE535">
        <v>5</v>
      </c>
      <c r="AH535" t="s">
        <v>556</v>
      </c>
      <c r="AI535" t="s">
        <v>556</v>
      </c>
      <c r="AL535">
        <v>5</v>
      </c>
      <c r="AM535">
        <v>5</v>
      </c>
      <c r="AO535">
        <v>5</v>
      </c>
      <c r="AP535">
        <v>4</v>
      </c>
      <c r="AS535" s="1">
        <v>39849.78921296296</v>
      </c>
      <c r="AT535" t="s">
        <v>158</v>
      </c>
    </row>
    <row r="536" spans="1:46" ht="12.75">
      <c r="A536">
        <v>539</v>
      </c>
      <c r="C536" t="s">
        <v>553</v>
      </c>
      <c r="D536" t="s">
        <v>558</v>
      </c>
      <c r="E536" t="s">
        <v>606</v>
      </c>
      <c r="F536">
        <v>2</v>
      </c>
      <c r="I536">
        <v>4</v>
      </c>
      <c r="J536">
        <v>1</v>
      </c>
      <c r="K536">
        <v>2</v>
      </c>
      <c r="L536">
        <v>4</v>
      </c>
      <c r="M536">
        <v>3</v>
      </c>
      <c r="O536">
        <v>5</v>
      </c>
      <c r="P536">
        <v>5</v>
      </c>
      <c r="Q536">
        <v>3</v>
      </c>
      <c r="R536">
        <v>4</v>
      </c>
      <c r="S536">
        <v>3</v>
      </c>
      <c r="T536">
        <v>4</v>
      </c>
      <c r="U536">
        <v>5</v>
      </c>
      <c r="V536">
        <v>4</v>
      </c>
      <c r="W536">
        <v>3</v>
      </c>
      <c r="Y536">
        <v>4</v>
      </c>
      <c r="Z536">
        <v>2</v>
      </c>
      <c r="AA536">
        <v>5</v>
      </c>
      <c r="AB536">
        <v>4</v>
      </c>
      <c r="AC536">
        <v>4</v>
      </c>
      <c r="AD536">
        <v>4</v>
      </c>
      <c r="AE536">
        <v>4</v>
      </c>
      <c r="AG536">
        <v>3</v>
      </c>
      <c r="AH536" t="s">
        <v>556</v>
      </c>
      <c r="AI536" t="s">
        <v>556</v>
      </c>
      <c r="AL536">
        <v>3</v>
      </c>
      <c r="AM536">
        <v>2</v>
      </c>
      <c r="AO536">
        <v>3</v>
      </c>
      <c r="AP536">
        <v>4</v>
      </c>
      <c r="AS536" s="1">
        <v>39849.978414351855</v>
      </c>
      <c r="AT536" t="s">
        <v>159</v>
      </c>
    </row>
    <row r="537" spans="1:46" ht="12.75">
      <c r="A537">
        <v>540</v>
      </c>
      <c r="C537" t="s">
        <v>553</v>
      </c>
      <c r="D537" t="s">
        <v>558</v>
      </c>
      <c r="E537" t="s">
        <v>567</v>
      </c>
      <c r="F537">
        <v>1</v>
      </c>
      <c r="I537">
        <v>4</v>
      </c>
      <c r="J537">
        <v>2</v>
      </c>
      <c r="K537">
        <v>4</v>
      </c>
      <c r="L537">
        <v>3</v>
      </c>
      <c r="M537">
        <v>4</v>
      </c>
      <c r="O537">
        <v>4</v>
      </c>
      <c r="P537">
        <v>3</v>
      </c>
      <c r="Q537">
        <v>3</v>
      </c>
      <c r="R537">
        <v>3</v>
      </c>
      <c r="S537">
        <v>3</v>
      </c>
      <c r="T537">
        <v>4</v>
      </c>
      <c r="U537">
        <v>4</v>
      </c>
      <c r="V537">
        <v>3</v>
      </c>
      <c r="W537">
        <v>3</v>
      </c>
      <c r="Y537">
        <v>5</v>
      </c>
      <c r="Z537">
        <v>2</v>
      </c>
      <c r="AA537">
        <v>4</v>
      </c>
      <c r="AB537">
        <v>5</v>
      </c>
      <c r="AC537">
        <v>3</v>
      </c>
      <c r="AD537">
        <v>4</v>
      </c>
      <c r="AE537">
        <v>3</v>
      </c>
      <c r="AG537">
        <v>1</v>
      </c>
      <c r="AH537" t="s">
        <v>556</v>
      </c>
      <c r="AI537" t="s">
        <v>556</v>
      </c>
      <c r="AL537">
        <v>4</v>
      </c>
      <c r="AM537">
        <v>4</v>
      </c>
      <c r="AO537">
        <v>3</v>
      </c>
      <c r="AP537">
        <v>3</v>
      </c>
      <c r="AS537" s="1">
        <v>39850.11585648148</v>
      </c>
      <c r="AT537" t="s">
        <v>160</v>
      </c>
    </row>
    <row r="538" spans="1:46" ht="12.75">
      <c r="A538">
        <v>541</v>
      </c>
      <c r="C538" t="s">
        <v>553</v>
      </c>
      <c r="D538" t="s">
        <v>554</v>
      </c>
      <c r="E538" t="s">
        <v>580</v>
      </c>
      <c r="F538">
        <v>1</v>
      </c>
      <c r="I538">
        <v>5</v>
      </c>
      <c r="J538">
        <v>5</v>
      </c>
      <c r="K538">
        <v>5</v>
      </c>
      <c r="L538">
        <v>5</v>
      </c>
      <c r="M538">
        <v>2</v>
      </c>
      <c r="O538">
        <v>3</v>
      </c>
      <c r="P538">
        <v>3</v>
      </c>
      <c r="Q538">
        <v>3</v>
      </c>
      <c r="R538">
        <v>3</v>
      </c>
      <c r="S538">
        <v>4</v>
      </c>
      <c r="T538">
        <v>4</v>
      </c>
      <c r="U538">
        <v>5</v>
      </c>
      <c r="V538">
        <v>1</v>
      </c>
      <c r="W538">
        <v>2</v>
      </c>
      <c r="Y538">
        <v>4</v>
      </c>
      <c r="Z538">
        <v>4</v>
      </c>
      <c r="AA538">
        <v>4</v>
      </c>
      <c r="AB538">
        <v>5</v>
      </c>
      <c r="AC538">
        <v>5</v>
      </c>
      <c r="AD538">
        <v>5</v>
      </c>
      <c r="AE538">
        <v>2</v>
      </c>
      <c r="AG538">
        <v>4</v>
      </c>
      <c r="AH538" t="s">
        <v>564</v>
      </c>
      <c r="AI538" t="s">
        <v>556</v>
      </c>
      <c r="AL538">
        <v>4</v>
      </c>
      <c r="AM538">
        <v>4</v>
      </c>
      <c r="AO538">
        <v>4</v>
      </c>
      <c r="AP538">
        <v>3</v>
      </c>
      <c r="AS538" s="1">
        <v>39850.35376157407</v>
      </c>
      <c r="AT538" s="2">
        <v>87235120121</v>
      </c>
    </row>
    <row r="539" spans="1:46" ht="12.75">
      <c r="A539">
        <v>542</v>
      </c>
      <c r="D539" t="s">
        <v>554</v>
      </c>
      <c r="E539" t="s">
        <v>581</v>
      </c>
      <c r="F539">
        <v>1</v>
      </c>
      <c r="I539">
        <v>4</v>
      </c>
      <c r="J539">
        <v>3</v>
      </c>
      <c r="K539">
        <v>4</v>
      </c>
      <c r="L539">
        <v>4</v>
      </c>
      <c r="M539">
        <v>2</v>
      </c>
      <c r="O539">
        <v>2</v>
      </c>
      <c r="P539">
        <v>3</v>
      </c>
      <c r="Q539">
        <v>4</v>
      </c>
      <c r="R539">
        <v>5</v>
      </c>
      <c r="S539">
        <v>4</v>
      </c>
      <c r="T539">
        <v>5</v>
      </c>
      <c r="U539">
        <v>5</v>
      </c>
      <c r="V539">
        <v>5</v>
      </c>
      <c r="W539">
        <v>5</v>
      </c>
      <c r="Y539">
        <v>4</v>
      </c>
      <c r="Z539">
        <v>4</v>
      </c>
      <c r="AA539">
        <v>2</v>
      </c>
      <c r="AB539">
        <v>4</v>
      </c>
      <c r="AC539">
        <v>4</v>
      </c>
      <c r="AD539">
        <v>4</v>
      </c>
      <c r="AE539">
        <v>3</v>
      </c>
      <c r="AG539">
        <v>4</v>
      </c>
      <c r="AH539" t="s">
        <v>564</v>
      </c>
      <c r="AI539" t="s">
        <v>564</v>
      </c>
      <c r="AJ539">
        <v>5</v>
      </c>
      <c r="AL539">
        <v>5</v>
      </c>
      <c r="AM539">
        <v>5</v>
      </c>
      <c r="AO539">
        <v>5</v>
      </c>
      <c r="AP539">
        <v>5</v>
      </c>
      <c r="AR539" s="101" t="s">
        <v>161</v>
      </c>
      <c r="AS539" s="1">
        <v>39850.457719907405</v>
      </c>
      <c r="AT539" t="s">
        <v>162</v>
      </c>
    </row>
    <row r="540" spans="1:46" ht="12.75">
      <c r="A540">
        <v>543</v>
      </c>
      <c r="C540" t="s">
        <v>553</v>
      </c>
      <c r="D540" t="s">
        <v>558</v>
      </c>
      <c r="E540" t="s">
        <v>580</v>
      </c>
      <c r="F540">
        <v>2</v>
      </c>
      <c r="I540">
        <v>4</v>
      </c>
      <c r="J540">
        <v>3</v>
      </c>
      <c r="K540">
        <v>3</v>
      </c>
      <c r="L540">
        <v>4</v>
      </c>
      <c r="M540">
        <v>5</v>
      </c>
      <c r="O540">
        <v>3</v>
      </c>
      <c r="P540">
        <v>5</v>
      </c>
      <c r="Q540">
        <v>4</v>
      </c>
      <c r="R540">
        <v>4</v>
      </c>
      <c r="S540">
        <v>5</v>
      </c>
      <c r="T540">
        <v>5</v>
      </c>
      <c r="U540">
        <v>5</v>
      </c>
      <c r="V540">
        <v>5</v>
      </c>
      <c r="W540">
        <v>1</v>
      </c>
      <c r="Y540">
        <v>3</v>
      </c>
      <c r="Z540">
        <v>4</v>
      </c>
      <c r="AA540">
        <v>5</v>
      </c>
      <c r="AB540">
        <v>5</v>
      </c>
      <c r="AC540">
        <v>5</v>
      </c>
      <c r="AD540">
        <v>5</v>
      </c>
      <c r="AG540">
        <v>3</v>
      </c>
      <c r="AH540" t="s">
        <v>564</v>
      </c>
      <c r="AI540" t="s">
        <v>556</v>
      </c>
      <c r="AL540">
        <v>4</v>
      </c>
      <c r="AM540">
        <v>4</v>
      </c>
      <c r="AO540">
        <v>4</v>
      </c>
      <c r="AS540" s="1">
        <v>39850.61329861111</v>
      </c>
      <c r="AT540" t="s">
        <v>163</v>
      </c>
    </row>
    <row r="541" spans="1:46" ht="12.75">
      <c r="A541">
        <v>544</v>
      </c>
      <c r="C541" t="s">
        <v>553</v>
      </c>
      <c r="D541" t="s">
        <v>558</v>
      </c>
      <c r="E541" t="s">
        <v>620</v>
      </c>
      <c r="F541">
        <v>2</v>
      </c>
      <c r="I541">
        <v>5</v>
      </c>
      <c r="J541">
        <v>3</v>
      </c>
      <c r="K541">
        <v>4</v>
      </c>
      <c r="L541">
        <v>5</v>
      </c>
      <c r="M541">
        <v>2</v>
      </c>
      <c r="O541">
        <v>4</v>
      </c>
      <c r="P541">
        <v>3</v>
      </c>
      <c r="Q541">
        <v>3</v>
      </c>
      <c r="R541">
        <v>4</v>
      </c>
      <c r="S541">
        <v>4</v>
      </c>
      <c r="T541">
        <v>5</v>
      </c>
      <c r="U541">
        <v>4</v>
      </c>
      <c r="V541">
        <v>2</v>
      </c>
      <c r="W541">
        <v>3</v>
      </c>
      <c r="Y541">
        <v>5</v>
      </c>
      <c r="Z541">
        <v>2</v>
      </c>
      <c r="AA541">
        <v>3</v>
      </c>
      <c r="AB541">
        <v>5</v>
      </c>
      <c r="AC541">
        <v>3</v>
      </c>
      <c r="AD541">
        <v>5</v>
      </c>
      <c r="AE541">
        <v>4</v>
      </c>
      <c r="AG541">
        <v>2</v>
      </c>
      <c r="AH541" t="s">
        <v>556</v>
      </c>
      <c r="AI541" t="s">
        <v>556</v>
      </c>
      <c r="AL541">
        <v>5</v>
      </c>
      <c r="AM541">
        <v>5</v>
      </c>
      <c r="AO541">
        <v>4</v>
      </c>
      <c r="AP541">
        <v>3</v>
      </c>
      <c r="AS541" s="1">
        <v>39850.63123842593</v>
      </c>
      <c r="AT541" t="s">
        <v>164</v>
      </c>
    </row>
    <row r="542" spans="1:46" ht="12.75">
      <c r="A542">
        <v>545</v>
      </c>
      <c r="C542" t="s">
        <v>553</v>
      </c>
      <c r="D542" t="s">
        <v>558</v>
      </c>
      <c r="E542" t="s">
        <v>641</v>
      </c>
      <c r="F542">
        <v>4</v>
      </c>
      <c r="I542">
        <v>2</v>
      </c>
      <c r="J542">
        <v>3</v>
      </c>
      <c r="K542">
        <v>3</v>
      </c>
      <c r="L542">
        <v>2</v>
      </c>
      <c r="M542">
        <v>2</v>
      </c>
      <c r="O542">
        <v>3</v>
      </c>
      <c r="P542">
        <v>4</v>
      </c>
      <c r="Q542">
        <v>4</v>
      </c>
      <c r="R542">
        <v>4</v>
      </c>
      <c r="S542">
        <v>2</v>
      </c>
      <c r="T542">
        <v>3</v>
      </c>
      <c r="U542">
        <v>2</v>
      </c>
      <c r="V542">
        <v>2</v>
      </c>
      <c r="W542">
        <v>2</v>
      </c>
      <c r="Y542">
        <v>4</v>
      </c>
      <c r="Z542">
        <v>2</v>
      </c>
      <c r="AA542">
        <v>1</v>
      </c>
      <c r="AB542">
        <v>3</v>
      </c>
      <c r="AC542">
        <v>3</v>
      </c>
      <c r="AD542">
        <v>1</v>
      </c>
      <c r="AE542">
        <v>1</v>
      </c>
      <c r="AG542">
        <v>1</v>
      </c>
      <c r="AH542" t="s">
        <v>556</v>
      </c>
      <c r="AI542" t="s">
        <v>556</v>
      </c>
      <c r="AL542">
        <v>3</v>
      </c>
      <c r="AM542">
        <v>2</v>
      </c>
      <c r="AO542">
        <v>3</v>
      </c>
      <c r="AP542">
        <v>3</v>
      </c>
      <c r="AS542" s="1">
        <v>39850.6508912037</v>
      </c>
      <c r="AT542" t="s">
        <v>619</v>
      </c>
    </row>
    <row r="543" spans="1:46" ht="12.75">
      <c r="A543">
        <v>546</v>
      </c>
      <c r="D543" t="s">
        <v>558</v>
      </c>
      <c r="E543" t="s">
        <v>641</v>
      </c>
      <c r="F543">
        <v>1</v>
      </c>
      <c r="I543">
        <v>5</v>
      </c>
      <c r="J543">
        <v>4</v>
      </c>
      <c r="K543">
        <v>4</v>
      </c>
      <c r="L543">
        <v>3</v>
      </c>
      <c r="M543">
        <v>4</v>
      </c>
      <c r="O543">
        <v>4</v>
      </c>
      <c r="P543">
        <v>4</v>
      </c>
      <c r="Q543">
        <v>4</v>
      </c>
      <c r="R543">
        <v>4</v>
      </c>
      <c r="T543">
        <v>2</v>
      </c>
      <c r="U543">
        <v>4</v>
      </c>
      <c r="V543">
        <v>4</v>
      </c>
      <c r="W543">
        <v>3</v>
      </c>
      <c r="Y543">
        <v>3</v>
      </c>
      <c r="Z543">
        <v>2</v>
      </c>
      <c r="AA543">
        <v>4</v>
      </c>
      <c r="AB543">
        <v>4</v>
      </c>
      <c r="AC543">
        <v>1</v>
      </c>
      <c r="AD543">
        <v>5</v>
      </c>
      <c r="AE543">
        <v>3</v>
      </c>
      <c r="AG543">
        <v>1</v>
      </c>
      <c r="AH543" t="s">
        <v>556</v>
      </c>
      <c r="AI543" t="s">
        <v>556</v>
      </c>
      <c r="AL543">
        <v>3</v>
      </c>
      <c r="AM543">
        <v>3</v>
      </c>
      <c r="AO543">
        <v>4</v>
      </c>
      <c r="AP543">
        <v>4</v>
      </c>
      <c r="AR543" t="s">
        <v>165</v>
      </c>
      <c r="AS543" s="1">
        <v>39850.71973379629</v>
      </c>
      <c r="AT543" t="s">
        <v>562</v>
      </c>
    </row>
    <row r="544" spans="1:46" ht="12.75">
      <c r="A544">
        <v>547</v>
      </c>
      <c r="C544" t="s">
        <v>560</v>
      </c>
      <c r="E544" t="s">
        <v>629</v>
      </c>
      <c r="F544">
        <v>1</v>
      </c>
      <c r="I544">
        <v>5</v>
      </c>
      <c r="J544">
        <v>4</v>
      </c>
      <c r="K544">
        <v>5</v>
      </c>
      <c r="L544">
        <v>5</v>
      </c>
      <c r="M544">
        <v>4</v>
      </c>
      <c r="O544">
        <v>5</v>
      </c>
      <c r="P544">
        <v>2</v>
      </c>
      <c r="Q544">
        <v>3</v>
      </c>
      <c r="R544">
        <v>4</v>
      </c>
      <c r="S544">
        <v>2</v>
      </c>
      <c r="T544">
        <v>5</v>
      </c>
      <c r="U544">
        <v>4</v>
      </c>
      <c r="V544">
        <v>5</v>
      </c>
      <c r="W544">
        <v>4</v>
      </c>
      <c r="Y544">
        <v>5</v>
      </c>
      <c r="Z544">
        <v>5</v>
      </c>
      <c r="AA544">
        <v>5</v>
      </c>
      <c r="AB544">
        <v>4</v>
      </c>
      <c r="AC544">
        <v>5</v>
      </c>
      <c r="AD544">
        <v>5</v>
      </c>
      <c r="AE544">
        <v>5</v>
      </c>
      <c r="AG544">
        <v>4</v>
      </c>
      <c r="AH544" t="s">
        <v>556</v>
      </c>
      <c r="AI544" t="s">
        <v>556</v>
      </c>
      <c r="AL544">
        <v>5</v>
      </c>
      <c r="AM544">
        <v>5</v>
      </c>
      <c r="AO544">
        <v>4</v>
      </c>
      <c r="AP544">
        <v>4</v>
      </c>
      <c r="AS544" s="1">
        <v>39850.77954861111</v>
      </c>
      <c r="AT544" t="s">
        <v>166</v>
      </c>
    </row>
    <row r="545" spans="1:46" ht="12.75">
      <c r="A545">
        <v>548</v>
      </c>
      <c r="C545" t="s">
        <v>553</v>
      </c>
      <c r="D545" t="s">
        <v>558</v>
      </c>
      <c r="E545" t="s">
        <v>572</v>
      </c>
      <c r="F545">
        <v>2</v>
      </c>
      <c r="I545">
        <v>4</v>
      </c>
      <c r="J545">
        <v>2</v>
      </c>
      <c r="K545">
        <v>3</v>
      </c>
      <c r="L545">
        <v>2</v>
      </c>
      <c r="M545">
        <v>3</v>
      </c>
      <c r="O545">
        <v>4</v>
      </c>
      <c r="P545">
        <v>4</v>
      </c>
      <c r="Q545">
        <v>4</v>
      </c>
      <c r="R545">
        <v>3</v>
      </c>
      <c r="S545">
        <v>4</v>
      </c>
      <c r="T545">
        <v>5</v>
      </c>
      <c r="U545">
        <v>5</v>
      </c>
      <c r="V545">
        <v>3</v>
      </c>
      <c r="W545">
        <v>3</v>
      </c>
      <c r="Y545">
        <v>5</v>
      </c>
      <c r="Z545">
        <v>5</v>
      </c>
      <c r="AA545">
        <v>5</v>
      </c>
      <c r="AB545">
        <v>5</v>
      </c>
      <c r="AC545">
        <v>5</v>
      </c>
      <c r="AD545">
        <v>5</v>
      </c>
      <c r="AE545">
        <v>3</v>
      </c>
      <c r="AG545">
        <v>3</v>
      </c>
      <c r="AH545" t="s">
        <v>564</v>
      </c>
      <c r="AI545" t="s">
        <v>556</v>
      </c>
      <c r="AJ545">
        <v>3</v>
      </c>
      <c r="AL545">
        <v>4</v>
      </c>
      <c r="AM545">
        <v>5</v>
      </c>
      <c r="AO545">
        <v>3</v>
      </c>
      <c r="AP545">
        <v>3</v>
      </c>
      <c r="AS545" s="1">
        <v>39850.871666666666</v>
      </c>
      <c r="AT545" t="s">
        <v>167</v>
      </c>
    </row>
    <row r="546" spans="1:46" ht="12.75">
      <c r="A546">
        <v>549</v>
      </c>
      <c r="C546" t="s">
        <v>553</v>
      </c>
      <c r="D546" t="s">
        <v>558</v>
      </c>
      <c r="E546" t="s">
        <v>602</v>
      </c>
      <c r="F546">
        <v>1</v>
      </c>
      <c r="I546">
        <v>3</v>
      </c>
      <c r="J546">
        <v>2</v>
      </c>
      <c r="K546">
        <v>2</v>
      </c>
      <c r="L546">
        <v>3</v>
      </c>
      <c r="M546">
        <v>5</v>
      </c>
      <c r="O546">
        <v>4</v>
      </c>
      <c r="P546">
        <v>4</v>
      </c>
      <c r="Q546">
        <v>4</v>
      </c>
      <c r="R546">
        <v>4</v>
      </c>
      <c r="S546">
        <v>4</v>
      </c>
      <c r="T546">
        <v>4</v>
      </c>
      <c r="U546">
        <v>3</v>
      </c>
      <c r="V546">
        <v>3</v>
      </c>
      <c r="W546">
        <v>2</v>
      </c>
      <c r="Y546">
        <v>3</v>
      </c>
      <c r="Z546">
        <v>3</v>
      </c>
      <c r="AA546">
        <v>5</v>
      </c>
      <c r="AB546">
        <v>4</v>
      </c>
      <c r="AC546">
        <v>2</v>
      </c>
      <c r="AD546">
        <v>3</v>
      </c>
      <c r="AE546">
        <v>3</v>
      </c>
      <c r="AG546">
        <v>3</v>
      </c>
      <c r="AH546" t="s">
        <v>556</v>
      </c>
      <c r="AI546" t="s">
        <v>556</v>
      </c>
      <c r="AL546">
        <v>4</v>
      </c>
      <c r="AM546">
        <v>5</v>
      </c>
      <c r="AO546">
        <v>4</v>
      </c>
      <c r="AP546">
        <v>3</v>
      </c>
      <c r="AR546" t="s">
        <v>168</v>
      </c>
      <c r="AS546" s="1">
        <v>39850.96965277778</v>
      </c>
      <c r="AT546" t="s">
        <v>169</v>
      </c>
    </row>
    <row r="547" spans="1:46" ht="12.75">
      <c r="A547">
        <v>550</v>
      </c>
      <c r="AR547" t="s">
        <v>170</v>
      </c>
      <c r="AS547" s="1">
        <v>39851.28979166667</v>
      </c>
      <c r="AT547" t="s">
        <v>171</v>
      </c>
    </row>
    <row r="548" spans="1:46" ht="12.75">
      <c r="A548">
        <v>551</v>
      </c>
      <c r="D548" t="s">
        <v>558</v>
      </c>
      <c r="E548" t="s">
        <v>567</v>
      </c>
      <c r="F548">
        <v>2</v>
      </c>
      <c r="I548">
        <v>3</v>
      </c>
      <c r="J548">
        <v>4</v>
      </c>
      <c r="K548">
        <v>5</v>
      </c>
      <c r="L548">
        <v>5</v>
      </c>
      <c r="M548">
        <v>3</v>
      </c>
      <c r="O548">
        <v>3</v>
      </c>
      <c r="P548">
        <v>4</v>
      </c>
      <c r="Q548">
        <v>1</v>
      </c>
      <c r="R548">
        <v>3</v>
      </c>
      <c r="S548">
        <v>2</v>
      </c>
      <c r="T548">
        <v>5</v>
      </c>
      <c r="U548">
        <v>4</v>
      </c>
      <c r="V548">
        <v>3</v>
      </c>
      <c r="W548">
        <v>3</v>
      </c>
      <c r="Y548">
        <v>5</v>
      </c>
      <c r="Z548">
        <v>5</v>
      </c>
      <c r="AA548">
        <v>5</v>
      </c>
      <c r="AB548">
        <v>5</v>
      </c>
      <c r="AC548">
        <v>4</v>
      </c>
      <c r="AD548">
        <v>3</v>
      </c>
      <c r="AE548">
        <v>3</v>
      </c>
      <c r="AG548">
        <v>2</v>
      </c>
      <c r="AH548" t="s">
        <v>556</v>
      </c>
      <c r="AI548" t="s">
        <v>556</v>
      </c>
      <c r="AL548">
        <v>4</v>
      </c>
      <c r="AM548">
        <v>5</v>
      </c>
      <c r="AO548">
        <v>5</v>
      </c>
      <c r="AP548">
        <v>5</v>
      </c>
      <c r="AS548" s="1">
        <v>39851.64320601852</v>
      </c>
      <c r="AT548" t="s">
        <v>619</v>
      </c>
    </row>
    <row r="549" spans="1:46" ht="12.75">
      <c r="A549">
        <v>552</v>
      </c>
      <c r="C549" t="s">
        <v>553</v>
      </c>
      <c r="D549" t="s">
        <v>558</v>
      </c>
      <c r="E549" t="s">
        <v>653</v>
      </c>
      <c r="F549">
        <v>2</v>
      </c>
      <c r="I549">
        <v>4</v>
      </c>
      <c r="J549">
        <v>1</v>
      </c>
      <c r="K549">
        <v>4</v>
      </c>
      <c r="L549">
        <v>4</v>
      </c>
      <c r="M549">
        <v>3</v>
      </c>
      <c r="O549">
        <v>4</v>
      </c>
      <c r="P549">
        <v>4</v>
      </c>
      <c r="Q549">
        <v>4</v>
      </c>
      <c r="R549">
        <v>4</v>
      </c>
      <c r="S549">
        <v>4</v>
      </c>
      <c r="T549">
        <v>4</v>
      </c>
      <c r="U549">
        <v>4</v>
      </c>
      <c r="V549">
        <v>4</v>
      </c>
      <c r="W549">
        <v>4</v>
      </c>
      <c r="Y549">
        <v>3</v>
      </c>
      <c r="Z549">
        <v>4</v>
      </c>
      <c r="AA549">
        <v>4</v>
      </c>
      <c r="AB549">
        <v>4</v>
      </c>
      <c r="AC549">
        <v>4</v>
      </c>
      <c r="AD549">
        <v>4</v>
      </c>
      <c r="AE549">
        <v>4</v>
      </c>
      <c r="AG549">
        <v>2</v>
      </c>
      <c r="AH549" t="s">
        <v>556</v>
      </c>
      <c r="AI549" t="s">
        <v>556</v>
      </c>
      <c r="AL549">
        <v>4</v>
      </c>
      <c r="AM549">
        <v>4</v>
      </c>
      <c r="AO549">
        <v>4</v>
      </c>
      <c r="AR549" t="s">
        <v>172</v>
      </c>
      <c r="AS549" s="1">
        <v>39851.71083333333</v>
      </c>
      <c r="AT549" t="s">
        <v>173</v>
      </c>
    </row>
    <row r="550" spans="1:46" ht="12.75">
      <c r="A550">
        <v>553</v>
      </c>
      <c r="C550" t="s">
        <v>560</v>
      </c>
      <c r="E550" t="s">
        <v>629</v>
      </c>
      <c r="F550">
        <v>2</v>
      </c>
      <c r="I550">
        <v>4</v>
      </c>
      <c r="J550">
        <v>4</v>
      </c>
      <c r="K550">
        <v>5</v>
      </c>
      <c r="L550">
        <v>4</v>
      </c>
      <c r="M550">
        <v>4</v>
      </c>
      <c r="O550">
        <v>5</v>
      </c>
      <c r="P550">
        <v>5</v>
      </c>
      <c r="Q550">
        <v>5</v>
      </c>
      <c r="R550">
        <v>5</v>
      </c>
      <c r="S550">
        <v>5</v>
      </c>
      <c r="T550">
        <v>5</v>
      </c>
      <c r="U550">
        <v>5</v>
      </c>
      <c r="V550">
        <v>5</v>
      </c>
      <c r="W550">
        <v>5</v>
      </c>
      <c r="Y550">
        <v>5</v>
      </c>
      <c r="Z550">
        <v>4</v>
      </c>
      <c r="AA550">
        <v>5</v>
      </c>
      <c r="AB550">
        <v>5</v>
      </c>
      <c r="AC550">
        <v>5</v>
      </c>
      <c r="AD550">
        <v>5</v>
      </c>
      <c r="AE550">
        <v>5</v>
      </c>
      <c r="AG550">
        <v>3</v>
      </c>
      <c r="AH550" t="s">
        <v>564</v>
      </c>
      <c r="AI550" t="s">
        <v>564</v>
      </c>
      <c r="AJ550">
        <v>3</v>
      </c>
      <c r="AL550">
        <v>5</v>
      </c>
      <c r="AM550">
        <v>5</v>
      </c>
      <c r="AO550">
        <v>5</v>
      </c>
      <c r="AP550">
        <v>4</v>
      </c>
      <c r="AR550" t="s">
        <v>174</v>
      </c>
      <c r="AS550" s="1">
        <v>39851.74741898148</v>
      </c>
      <c r="AT550" s="2">
        <v>87235106248</v>
      </c>
    </row>
    <row r="551" spans="1:46" ht="12.75">
      <c r="A551">
        <v>554</v>
      </c>
      <c r="C551" t="s">
        <v>560</v>
      </c>
      <c r="E551" t="s">
        <v>587</v>
      </c>
      <c r="F551">
        <v>3</v>
      </c>
      <c r="I551">
        <v>4</v>
      </c>
      <c r="J551">
        <v>4</v>
      </c>
      <c r="K551">
        <v>4</v>
      </c>
      <c r="L551">
        <v>4</v>
      </c>
      <c r="M551">
        <v>4</v>
      </c>
      <c r="O551">
        <v>3</v>
      </c>
      <c r="P551">
        <v>3</v>
      </c>
      <c r="Q551">
        <v>3</v>
      </c>
      <c r="R551">
        <v>3</v>
      </c>
      <c r="S551">
        <v>3</v>
      </c>
      <c r="T551">
        <v>3</v>
      </c>
      <c r="U551">
        <v>3</v>
      </c>
      <c r="V551">
        <v>3</v>
      </c>
      <c r="W551">
        <v>3</v>
      </c>
      <c r="Y551">
        <v>3</v>
      </c>
      <c r="Z551">
        <v>3</v>
      </c>
      <c r="AA551">
        <v>2</v>
      </c>
      <c r="AC551">
        <v>3</v>
      </c>
      <c r="AD551">
        <v>3</v>
      </c>
      <c r="AE551">
        <v>2</v>
      </c>
      <c r="AG551">
        <v>2</v>
      </c>
      <c r="AH551" t="s">
        <v>556</v>
      </c>
      <c r="AI551" t="s">
        <v>556</v>
      </c>
      <c r="AJ551">
        <v>3</v>
      </c>
      <c r="AL551">
        <v>2</v>
      </c>
      <c r="AM551">
        <v>2</v>
      </c>
      <c r="AO551">
        <v>3</v>
      </c>
      <c r="AP551">
        <v>3</v>
      </c>
      <c r="AR551" s="101" t="s">
        <v>175</v>
      </c>
      <c r="AS551" s="1">
        <v>39851.80908564815</v>
      </c>
      <c r="AT551" t="s">
        <v>176</v>
      </c>
    </row>
    <row r="552" spans="1:46" ht="12.75">
      <c r="A552">
        <v>555</v>
      </c>
      <c r="I552">
        <v>4</v>
      </c>
      <c r="J552">
        <v>4</v>
      </c>
      <c r="K552">
        <v>4</v>
      </c>
      <c r="L552">
        <v>5</v>
      </c>
      <c r="M552">
        <v>3</v>
      </c>
      <c r="O552">
        <v>4</v>
      </c>
      <c r="P552">
        <v>5</v>
      </c>
      <c r="R552">
        <v>3</v>
      </c>
      <c r="S552">
        <v>3</v>
      </c>
      <c r="T552">
        <v>4</v>
      </c>
      <c r="U552">
        <v>5</v>
      </c>
      <c r="V552">
        <v>3</v>
      </c>
      <c r="W552">
        <v>3</v>
      </c>
      <c r="Y552">
        <v>5</v>
      </c>
      <c r="Z552">
        <v>5</v>
      </c>
      <c r="AA552">
        <v>5</v>
      </c>
      <c r="AB552">
        <v>5</v>
      </c>
      <c r="AC552">
        <v>4</v>
      </c>
      <c r="AD552">
        <v>4</v>
      </c>
      <c r="AE552">
        <v>1</v>
      </c>
      <c r="AG552">
        <v>4</v>
      </c>
      <c r="AH552" t="s">
        <v>556</v>
      </c>
      <c r="AI552" t="s">
        <v>556</v>
      </c>
      <c r="AJ552">
        <v>4</v>
      </c>
      <c r="AL552">
        <v>4</v>
      </c>
      <c r="AM552">
        <v>4</v>
      </c>
      <c r="AO552">
        <v>4</v>
      </c>
      <c r="AP552">
        <v>3</v>
      </c>
      <c r="AR552" t="s">
        <v>177</v>
      </c>
      <c r="AS552" s="1">
        <v>39852.08190972222</v>
      </c>
      <c r="AT552" t="s">
        <v>178</v>
      </c>
    </row>
    <row r="553" spans="1:46" ht="12.75">
      <c r="A553">
        <v>556</v>
      </c>
      <c r="C553" t="s">
        <v>553</v>
      </c>
      <c r="D553" t="s">
        <v>574</v>
      </c>
      <c r="E553" t="s">
        <v>566</v>
      </c>
      <c r="F553">
        <v>2</v>
      </c>
      <c r="I553">
        <v>5</v>
      </c>
      <c r="J553">
        <v>2</v>
      </c>
      <c r="K553">
        <v>2</v>
      </c>
      <c r="L553">
        <v>3</v>
      </c>
      <c r="M553">
        <v>4</v>
      </c>
      <c r="O553">
        <v>4</v>
      </c>
      <c r="P553">
        <v>2</v>
      </c>
      <c r="Q553">
        <v>2</v>
      </c>
      <c r="R553">
        <v>4</v>
      </c>
      <c r="S553">
        <v>3</v>
      </c>
      <c r="T553">
        <v>5</v>
      </c>
      <c r="U553">
        <v>5</v>
      </c>
      <c r="V553">
        <v>5</v>
      </c>
      <c r="W553">
        <v>4</v>
      </c>
      <c r="Y553">
        <v>3</v>
      </c>
      <c r="Z553">
        <v>1</v>
      </c>
      <c r="AA553">
        <v>2</v>
      </c>
      <c r="AB553">
        <v>3</v>
      </c>
      <c r="AC553">
        <v>1</v>
      </c>
      <c r="AD553">
        <v>1</v>
      </c>
      <c r="AE553">
        <v>2</v>
      </c>
      <c r="AG553">
        <v>4</v>
      </c>
      <c r="AH553" t="s">
        <v>556</v>
      </c>
      <c r="AI553" t="s">
        <v>556</v>
      </c>
      <c r="AL553">
        <v>5</v>
      </c>
      <c r="AM553">
        <v>4</v>
      </c>
      <c r="AO553">
        <v>3</v>
      </c>
      <c r="AP553">
        <v>4</v>
      </c>
      <c r="AR553" t="s">
        <v>179</v>
      </c>
      <c r="AS553" s="1">
        <v>39852.154178240744</v>
      </c>
      <c r="AT553" t="s">
        <v>180</v>
      </c>
    </row>
    <row r="554" spans="1:46" ht="12.75">
      <c r="A554">
        <v>557</v>
      </c>
      <c r="C554" t="s">
        <v>553</v>
      </c>
      <c r="D554" t="s">
        <v>558</v>
      </c>
      <c r="E554" t="s">
        <v>563</v>
      </c>
      <c r="F554">
        <v>1</v>
      </c>
      <c r="I554">
        <v>3</v>
      </c>
      <c r="J554">
        <v>4</v>
      </c>
      <c r="K554">
        <v>5</v>
      </c>
      <c r="L554">
        <v>4</v>
      </c>
      <c r="M554">
        <v>5</v>
      </c>
      <c r="O554">
        <v>5</v>
      </c>
      <c r="P554">
        <v>5</v>
      </c>
      <c r="Q554">
        <v>5</v>
      </c>
      <c r="R554">
        <v>3</v>
      </c>
      <c r="S554">
        <v>4</v>
      </c>
      <c r="T554">
        <v>5</v>
      </c>
      <c r="U554">
        <v>4</v>
      </c>
      <c r="V554">
        <v>5</v>
      </c>
      <c r="W554">
        <v>4</v>
      </c>
      <c r="Y554">
        <v>5</v>
      </c>
      <c r="Z554">
        <v>5</v>
      </c>
      <c r="AA554">
        <v>5</v>
      </c>
      <c r="AB554">
        <v>5</v>
      </c>
      <c r="AC554">
        <v>5</v>
      </c>
      <c r="AD554">
        <v>5</v>
      </c>
      <c r="AG554">
        <v>5</v>
      </c>
      <c r="AH554" t="s">
        <v>556</v>
      </c>
      <c r="AI554" t="s">
        <v>556</v>
      </c>
      <c r="AL554">
        <v>5</v>
      </c>
      <c r="AM554">
        <v>5</v>
      </c>
      <c r="AO554">
        <v>5</v>
      </c>
      <c r="AP554">
        <v>3</v>
      </c>
      <c r="AR554" s="101" t="s">
        <v>181</v>
      </c>
      <c r="AS554" s="1">
        <v>39852.47554398148</v>
      </c>
      <c r="AT554" t="s">
        <v>182</v>
      </c>
    </row>
    <row r="555" spans="1:46" ht="12.75">
      <c r="A555">
        <v>558</v>
      </c>
      <c r="D555" t="s">
        <v>574</v>
      </c>
      <c r="E555" t="s">
        <v>798</v>
      </c>
      <c r="F555">
        <v>2</v>
      </c>
      <c r="I555">
        <v>4</v>
      </c>
      <c r="J555">
        <v>3</v>
      </c>
      <c r="K555">
        <v>4</v>
      </c>
      <c r="L555">
        <v>4</v>
      </c>
      <c r="M555">
        <v>3</v>
      </c>
      <c r="O555">
        <v>3</v>
      </c>
      <c r="P555">
        <v>3</v>
      </c>
      <c r="Q555">
        <v>3</v>
      </c>
      <c r="R555">
        <v>3</v>
      </c>
      <c r="S555">
        <v>3</v>
      </c>
      <c r="T555">
        <v>4</v>
      </c>
      <c r="U555">
        <v>4</v>
      </c>
      <c r="V555">
        <v>2</v>
      </c>
      <c r="W555">
        <v>2</v>
      </c>
      <c r="Y555">
        <v>4</v>
      </c>
      <c r="Z555">
        <v>3</v>
      </c>
      <c r="AA555">
        <v>3</v>
      </c>
      <c r="AC555">
        <v>4</v>
      </c>
      <c r="AO555">
        <v>3</v>
      </c>
      <c r="AP555">
        <v>3</v>
      </c>
      <c r="AS555" s="1">
        <v>39852.6358912037</v>
      </c>
      <c r="AT555" t="s">
        <v>557</v>
      </c>
    </row>
    <row r="556" spans="1:46" ht="12.75">
      <c r="A556">
        <v>559</v>
      </c>
      <c r="C556" t="s">
        <v>553</v>
      </c>
      <c r="D556" t="s">
        <v>574</v>
      </c>
      <c r="E556" t="s">
        <v>606</v>
      </c>
      <c r="F556">
        <v>2</v>
      </c>
      <c r="I556">
        <v>5</v>
      </c>
      <c r="J556">
        <v>2</v>
      </c>
      <c r="K556">
        <v>1</v>
      </c>
      <c r="L556">
        <v>5</v>
      </c>
      <c r="M556">
        <v>1</v>
      </c>
      <c r="O556">
        <v>3</v>
      </c>
      <c r="P556">
        <v>3</v>
      </c>
      <c r="Q556">
        <v>1</v>
      </c>
      <c r="R556">
        <v>3</v>
      </c>
      <c r="S556">
        <v>1</v>
      </c>
      <c r="T556">
        <v>4</v>
      </c>
      <c r="U556">
        <v>1</v>
      </c>
      <c r="V556">
        <v>3</v>
      </c>
      <c r="W556">
        <v>3</v>
      </c>
      <c r="Y556">
        <v>2</v>
      </c>
      <c r="Z556">
        <v>1</v>
      </c>
      <c r="AA556">
        <v>3</v>
      </c>
      <c r="AB556">
        <v>5</v>
      </c>
      <c r="AC556">
        <v>5</v>
      </c>
      <c r="AD556">
        <v>5</v>
      </c>
      <c r="AG556">
        <v>1</v>
      </c>
      <c r="AH556" t="s">
        <v>556</v>
      </c>
      <c r="AI556" t="s">
        <v>556</v>
      </c>
      <c r="AL556">
        <v>4</v>
      </c>
      <c r="AM556">
        <v>1</v>
      </c>
      <c r="AO556">
        <v>3</v>
      </c>
      <c r="AP556">
        <v>2</v>
      </c>
      <c r="AR556" s="101" t="s">
        <v>183</v>
      </c>
      <c r="AS556" s="1">
        <v>39852.95400462963</v>
      </c>
      <c r="AT556" s="2">
        <v>80103103152</v>
      </c>
    </row>
    <row r="557" spans="1:46" ht="12.75">
      <c r="A557">
        <v>560</v>
      </c>
      <c r="C557" t="s">
        <v>553</v>
      </c>
      <c r="D557" t="s">
        <v>554</v>
      </c>
      <c r="E557" t="s">
        <v>842</v>
      </c>
      <c r="F557">
        <v>2</v>
      </c>
      <c r="I557">
        <v>5</v>
      </c>
      <c r="J557">
        <v>5</v>
      </c>
      <c r="K557">
        <v>5</v>
      </c>
      <c r="L557">
        <v>5</v>
      </c>
      <c r="M557">
        <v>4</v>
      </c>
      <c r="O557">
        <v>4</v>
      </c>
      <c r="P557">
        <v>5</v>
      </c>
      <c r="Q557">
        <v>5</v>
      </c>
      <c r="R557">
        <v>5</v>
      </c>
      <c r="S557">
        <v>5</v>
      </c>
      <c r="T557">
        <v>5</v>
      </c>
      <c r="U557">
        <v>5</v>
      </c>
      <c r="V557">
        <v>5</v>
      </c>
      <c r="W557">
        <v>5</v>
      </c>
      <c r="Y557">
        <v>5</v>
      </c>
      <c r="Z557">
        <v>5</v>
      </c>
      <c r="AA557">
        <v>5</v>
      </c>
      <c r="AB557">
        <v>5</v>
      </c>
      <c r="AC557">
        <v>5</v>
      </c>
      <c r="AD557">
        <v>5</v>
      </c>
      <c r="AE557">
        <v>4</v>
      </c>
      <c r="AG557">
        <v>4</v>
      </c>
      <c r="AH557" t="s">
        <v>564</v>
      </c>
      <c r="AI557" t="s">
        <v>556</v>
      </c>
      <c r="AL557">
        <v>5</v>
      </c>
      <c r="AM557">
        <v>5</v>
      </c>
      <c r="AO557">
        <v>5</v>
      </c>
      <c r="AR557" s="101" t="s">
        <v>184</v>
      </c>
      <c r="AS557" s="1">
        <v>39853.42619212963</v>
      </c>
      <c r="AT557" t="s">
        <v>185</v>
      </c>
    </row>
    <row r="558" spans="1:46" ht="12.75">
      <c r="A558">
        <v>561</v>
      </c>
      <c r="C558" t="s">
        <v>553</v>
      </c>
      <c r="D558" t="s">
        <v>558</v>
      </c>
      <c r="E558" t="s">
        <v>572</v>
      </c>
      <c r="F558">
        <v>3</v>
      </c>
      <c r="I558">
        <v>2</v>
      </c>
      <c r="J558">
        <v>2</v>
      </c>
      <c r="K558">
        <v>3</v>
      </c>
      <c r="L558">
        <v>3</v>
      </c>
      <c r="M558">
        <v>2</v>
      </c>
      <c r="O558">
        <v>3</v>
      </c>
      <c r="P558">
        <v>3</v>
      </c>
      <c r="Q558">
        <v>3</v>
      </c>
      <c r="R558">
        <v>3</v>
      </c>
      <c r="S558">
        <v>3</v>
      </c>
      <c r="T558">
        <v>4</v>
      </c>
      <c r="U558">
        <v>4</v>
      </c>
      <c r="V558">
        <v>3</v>
      </c>
      <c r="W558">
        <v>3</v>
      </c>
      <c r="Y558">
        <v>5</v>
      </c>
      <c r="Z558">
        <v>4</v>
      </c>
      <c r="AA558">
        <v>4</v>
      </c>
      <c r="AB558">
        <v>5</v>
      </c>
      <c r="AC558">
        <v>5</v>
      </c>
      <c r="AD558">
        <v>5</v>
      </c>
      <c r="AE558">
        <v>4</v>
      </c>
      <c r="AG558">
        <v>3</v>
      </c>
      <c r="AH558" t="s">
        <v>556</v>
      </c>
      <c r="AI558" t="s">
        <v>556</v>
      </c>
      <c r="AL558">
        <v>4</v>
      </c>
      <c r="AM558">
        <v>4</v>
      </c>
      <c r="AO558">
        <v>3</v>
      </c>
      <c r="AP558">
        <v>3</v>
      </c>
      <c r="AS558" s="1">
        <v>39853.47751157408</v>
      </c>
      <c r="AT558" t="s">
        <v>186</v>
      </c>
    </row>
    <row r="559" spans="1:46" ht="12.75">
      <c r="A559">
        <v>562</v>
      </c>
      <c r="C559" t="s">
        <v>560</v>
      </c>
      <c r="D559" t="s">
        <v>554</v>
      </c>
      <c r="E559" t="s">
        <v>575</v>
      </c>
      <c r="F559">
        <v>3</v>
      </c>
      <c r="I559">
        <v>4</v>
      </c>
      <c r="J559">
        <v>3</v>
      </c>
      <c r="K559">
        <v>3</v>
      </c>
      <c r="L559">
        <v>2</v>
      </c>
      <c r="M559">
        <v>4</v>
      </c>
      <c r="O559">
        <v>4</v>
      </c>
      <c r="P559">
        <v>4</v>
      </c>
      <c r="Q559">
        <v>3</v>
      </c>
      <c r="R559">
        <v>4</v>
      </c>
      <c r="S559">
        <v>4</v>
      </c>
      <c r="T559">
        <v>4</v>
      </c>
      <c r="U559">
        <v>4</v>
      </c>
      <c r="V559">
        <v>5</v>
      </c>
      <c r="W559">
        <v>3</v>
      </c>
      <c r="Y559">
        <v>3</v>
      </c>
      <c r="Z559">
        <v>4</v>
      </c>
      <c r="AA559">
        <v>4</v>
      </c>
      <c r="AB559">
        <v>4</v>
      </c>
      <c r="AC559">
        <v>5</v>
      </c>
      <c r="AD559">
        <v>5</v>
      </c>
      <c r="AE559">
        <v>2</v>
      </c>
      <c r="AG559">
        <v>4</v>
      </c>
      <c r="AH559" t="s">
        <v>564</v>
      </c>
      <c r="AI559" t="s">
        <v>556</v>
      </c>
      <c r="AL559">
        <v>4</v>
      </c>
      <c r="AM559">
        <v>4</v>
      </c>
      <c r="AO559">
        <v>4</v>
      </c>
      <c r="AP559">
        <v>4</v>
      </c>
      <c r="AS559" s="1">
        <v>39853.52311342592</v>
      </c>
      <c r="AT559" t="s">
        <v>187</v>
      </c>
    </row>
    <row r="560" spans="1:46" ht="12.75">
      <c r="A560">
        <v>563</v>
      </c>
      <c r="C560" t="s">
        <v>560</v>
      </c>
      <c r="D560" t="s">
        <v>554</v>
      </c>
      <c r="E560" t="s">
        <v>580</v>
      </c>
      <c r="F560">
        <v>1</v>
      </c>
      <c r="I560">
        <v>5</v>
      </c>
      <c r="J560">
        <v>4</v>
      </c>
      <c r="K560">
        <v>3</v>
      </c>
      <c r="L560">
        <v>2</v>
      </c>
      <c r="M560">
        <v>1</v>
      </c>
      <c r="O560">
        <v>4</v>
      </c>
      <c r="P560">
        <v>4</v>
      </c>
      <c r="Q560">
        <v>2</v>
      </c>
      <c r="R560">
        <v>2</v>
      </c>
      <c r="S560">
        <v>3</v>
      </c>
      <c r="T560">
        <v>4</v>
      </c>
      <c r="V560">
        <v>4</v>
      </c>
      <c r="W560">
        <v>1</v>
      </c>
      <c r="Y560">
        <v>3</v>
      </c>
      <c r="Z560">
        <v>5</v>
      </c>
      <c r="AA560">
        <v>5</v>
      </c>
      <c r="AB560">
        <v>5</v>
      </c>
      <c r="AC560">
        <v>4</v>
      </c>
      <c r="AD560">
        <v>5</v>
      </c>
      <c r="AE560">
        <v>3</v>
      </c>
      <c r="AG560">
        <v>3</v>
      </c>
      <c r="AH560" t="s">
        <v>564</v>
      </c>
      <c r="AI560" t="s">
        <v>556</v>
      </c>
      <c r="AL560">
        <v>4</v>
      </c>
      <c r="AM560">
        <v>3</v>
      </c>
      <c r="AO560">
        <v>3</v>
      </c>
      <c r="AP560">
        <v>3</v>
      </c>
      <c r="AS560" s="1">
        <v>39853.53234953704</v>
      </c>
      <c r="AT560" t="s">
        <v>188</v>
      </c>
    </row>
    <row r="561" spans="1:46" ht="12.75">
      <c r="A561">
        <v>564</v>
      </c>
      <c r="C561" t="s">
        <v>560</v>
      </c>
      <c r="E561" t="s">
        <v>572</v>
      </c>
      <c r="F561">
        <v>3</v>
      </c>
      <c r="O561">
        <v>2</v>
      </c>
      <c r="P561">
        <v>2</v>
      </c>
      <c r="Q561">
        <v>2</v>
      </c>
      <c r="R561">
        <v>5</v>
      </c>
      <c r="S561">
        <v>2</v>
      </c>
      <c r="T561">
        <v>5</v>
      </c>
      <c r="U561">
        <v>5</v>
      </c>
      <c r="V561">
        <v>5</v>
      </c>
      <c r="W561">
        <v>5</v>
      </c>
      <c r="Y561">
        <v>5</v>
      </c>
      <c r="Z561">
        <v>5</v>
      </c>
      <c r="AA561">
        <v>5</v>
      </c>
      <c r="AB561">
        <v>5</v>
      </c>
      <c r="AC561">
        <v>5</v>
      </c>
      <c r="AD561">
        <v>5</v>
      </c>
      <c r="AE561">
        <v>5</v>
      </c>
      <c r="AH561" t="s">
        <v>564</v>
      </c>
      <c r="AI561" t="s">
        <v>556</v>
      </c>
      <c r="AL561">
        <v>5</v>
      </c>
      <c r="AM561">
        <v>5</v>
      </c>
      <c r="AO561">
        <v>5</v>
      </c>
      <c r="AP561">
        <v>3</v>
      </c>
      <c r="AR561" s="101" t="s">
        <v>189</v>
      </c>
      <c r="AS561" s="1">
        <v>39853.533796296295</v>
      </c>
      <c r="AT561" t="s">
        <v>190</v>
      </c>
    </row>
    <row r="562" spans="1:46" ht="12.75">
      <c r="A562">
        <v>565</v>
      </c>
      <c r="I562">
        <v>1</v>
      </c>
      <c r="J562">
        <v>2</v>
      </c>
      <c r="K562">
        <v>2</v>
      </c>
      <c r="L562">
        <v>2</v>
      </c>
      <c r="M562">
        <v>2</v>
      </c>
      <c r="O562">
        <v>3</v>
      </c>
      <c r="P562">
        <v>2</v>
      </c>
      <c r="Q562">
        <v>2</v>
      </c>
      <c r="R562">
        <v>2</v>
      </c>
      <c r="S562">
        <v>3</v>
      </c>
      <c r="U562">
        <v>4</v>
      </c>
      <c r="V562">
        <v>2</v>
      </c>
      <c r="W562">
        <v>2</v>
      </c>
      <c r="Y562">
        <v>1</v>
      </c>
      <c r="Z562">
        <v>2</v>
      </c>
      <c r="AA562">
        <v>2</v>
      </c>
      <c r="AB562">
        <v>2</v>
      </c>
      <c r="AC562">
        <v>3</v>
      </c>
      <c r="AD562">
        <v>4</v>
      </c>
      <c r="AE562">
        <v>2</v>
      </c>
      <c r="AG562">
        <v>3</v>
      </c>
      <c r="AH562" t="s">
        <v>564</v>
      </c>
      <c r="AI562" t="s">
        <v>556</v>
      </c>
      <c r="AL562">
        <v>1</v>
      </c>
      <c r="AM562">
        <v>1</v>
      </c>
      <c r="AO562">
        <v>2</v>
      </c>
      <c r="AP562">
        <v>3</v>
      </c>
      <c r="AR562" t="s">
        <v>191</v>
      </c>
      <c r="AS562" s="1">
        <v>39853.53456018519</v>
      </c>
      <c r="AT562" s="2">
        <v>87217129212</v>
      </c>
    </row>
    <row r="563" spans="1:46" ht="12.75">
      <c r="A563">
        <v>566</v>
      </c>
      <c r="C563" t="s">
        <v>553</v>
      </c>
      <c r="D563" t="s">
        <v>574</v>
      </c>
      <c r="E563" t="s">
        <v>580</v>
      </c>
      <c r="F563">
        <v>1</v>
      </c>
      <c r="I563">
        <v>3</v>
      </c>
      <c r="J563">
        <v>4</v>
      </c>
      <c r="K563">
        <v>4</v>
      </c>
      <c r="L563">
        <v>3</v>
      </c>
      <c r="M563">
        <v>4</v>
      </c>
      <c r="O563">
        <v>5</v>
      </c>
      <c r="P563">
        <v>4</v>
      </c>
      <c r="Q563">
        <v>5</v>
      </c>
      <c r="R563">
        <v>5</v>
      </c>
      <c r="S563">
        <v>5</v>
      </c>
      <c r="T563">
        <v>5</v>
      </c>
      <c r="U563">
        <v>5</v>
      </c>
      <c r="V563">
        <v>5</v>
      </c>
      <c r="W563">
        <v>5</v>
      </c>
      <c r="Y563">
        <v>2</v>
      </c>
      <c r="Z563">
        <v>1</v>
      </c>
      <c r="AA563">
        <v>3</v>
      </c>
      <c r="AB563">
        <v>5</v>
      </c>
      <c r="AC563">
        <v>5</v>
      </c>
      <c r="AD563">
        <v>5</v>
      </c>
      <c r="AE563">
        <v>3</v>
      </c>
      <c r="AG563">
        <v>5</v>
      </c>
      <c r="AH563" t="s">
        <v>564</v>
      </c>
      <c r="AI563" t="s">
        <v>556</v>
      </c>
      <c r="AL563">
        <v>4</v>
      </c>
      <c r="AM563">
        <v>4</v>
      </c>
      <c r="AO563">
        <v>4</v>
      </c>
      <c r="AP563">
        <v>4</v>
      </c>
      <c r="AS563" s="1">
        <v>39853.546689814815</v>
      </c>
      <c r="AT563" t="s">
        <v>192</v>
      </c>
    </row>
    <row r="564" spans="1:46" ht="12.75">
      <c r="A564">
        <v>567</v>
      </c>
      <c r="C564" t="s">
        <v>560</v>
      </c>
      <c r="E564" t="s">
        <v>580</v>
      </c>
      <c r="F564">
        <v>1</v>
      </c>
      <c r="I564">
        <v>3</v>
      </c>
      <c r="J564">
        <v>3</v>
      </c>
      <c r="K564">
        <v>3</v>
      </c>
      <c r="L564">
        <v>4</v>
      </c>
      <c r="M564">
        <v>4</v>
      </c>
      <c r="O564">
        <v>4</v>
      </c>
      <c r="P564">
        <v>3</v>
      </c>
      <c r="Q564">
        <v>3</v>
      </c>
      <c r="R564">
        <v>2</v>
      </c>
      <c r="S564">
        <v>4</v>
      </c>
      <c r="T564">
        <v>4</v>
      </c>
      <c r="U564">
        <v>4</v>
      </c>
      <c r="V564">
        <v>4</v>
      </c>
      <c r="W564">
        <v>4</v>
      </c>
      <c r="Y564">
        <v>3</v>
      </c>
      <c r="Z564">
        <v>4</v>
      </c>
      <c r="AA564">
        <v>4</v>
      </c>
      <c r="AB564">
        <v>4</v>
      </c>
      <c r="AC564">
        <v>4</v>
      </c>
      <c r="AD564">
        <v>4</v>
      </c>
      <c r="AE564">
        <v>3</v>
      </c>
      <c r="AH564" t="s">
        <v>564</v>
      </c>
      <c r="AI564" t="s">
        <v>556</v>
      </c>
      <c r="AL564">
        <v>3</v>
      </c>
      <c r="AM564">
        <v>3</v>
      </c>
      <c r="AO564">
        <v>3</v>
      </c>
      <c r="AP564">
        <v>4</v>
      </c>
      <c r="AR564" s="101" t="s">
        <v>193</v>
      </c>
      <c r="AS564" s="1">
        <v>39853.548425925925</v>
      </c>
      <c r="AT564" t="s">
        <v>194</v>
      </c>
    </row>
    <row r="565" spans="1:46" ht="12.75">
      <c r="A565">
        <v>568</v>
      </c>
      <c r="C565" t="s">
        <v>553</v>
      </c>
      <c r="D565" t="s">
        <v>558</v>
      </c>
      <c r="E565" t="s">
        <v>587</v>
      </c>
      <c r="F565">
        <v>2</v>
      </c>
      <c r="I565">
        <v>4</v>
      </c>
      <c r="J565">
        <v>1</v>
      </c>
      <c r="K565">
        <v>4</v>
      </c>
      <c r="L565">
        <v>2</v>
      </c>
      <c r="M565">
        <v>1</v>
      </c>
      <c r="O565">
        <v>2</v>
      </c>
      <c r="P565">
        <v>3</v>
      </c>
      <c r="Q565">
        <v>4</v>
      </c>
      <c r="R565">
        <v>1</v>
      </c>
      <c r="S565">
        <v>4</v>
      </c>
      <c r="T565">
        <v>5</v>
      </c>
      <c r="U565">
        <v>5</v>
      </c>
      <c r="V565">
        <v>3</v>
      </c>
      <c r="Y565">
        <v>4</v>
      </c>
      <c r="Z565">
        <v>2</v>
      </c>
      <c r="AA565">
        <v>4</v>
      </c>
      <c r="AB565">
        <v>3</v>
      </c>
      <c r="AC565">
        <v>2</v>
      </c>
      <c r="AD565">
        <v>5</v>
      </c>
      <c r="AE565">
        <v>1</v>
      </c>
      <c r="AG565">
        <v>2</v>
      </c>
      <c r="AH565" t="s">
        <v>556</v>
      </c>
      <c r="AI565" t="s">
        <v>556</v>
      </c>
      <c r="AL565">
        <v>4</v>
      </c>
      <c r="AM565">
        <v>5</v>
      </c>
      <c r="AO565">
        <v>4</v>
      </c>
      <c r="AP565">
        <v>5</v>
      </c>
      <c r="AR565" s="101" t="s">
        <v>195</v>
      </c>
      <c r="AS565" s="1">
        <v>39853.568761574075</v>
      </c>
      <c r="AT565" t="s">
        <v>562</v>
      </c>
    </row>
    <row r="566" spans="1:46" ht="12.75">
      <c r="A566">
        <v>569</v>
      </c>
      <c r="C566" t="s">
        <v>553</v>
      </c>
      <c r="D566" t="s">
        <v>574</v>
      </c>
      <c r="E566" t="s">
        <v>572</v>
      </c>
      <c r="F566">
        <v>1</v>
      </c>
      <c r="I566">
        <v>2</v>
      </c>
      <c r="J566">
        <v>2</v>
      </c>
      <c r="K566">
        <v>3</v>
      </c>
      <c r="L566">
        <v>1</v>
      </c>
      <c r="M566">
        <v>5</v>
      </c>
      <c r="O566">
        <v>4</v>
      </c>
      <c r="P566">
        <v>4</v>
      </c>
      <c r="Q566">
        <v>2</v>
      </c>
      <c r="R566">
        <v>4</v>
      </c>
      <c r="S566">
        <v>4</v>
      </c>
      <c r="T566">
        <v>2</v>
      </c>
      <c r="U566">
        <v>4</v>
      </c>
      <c r="V566">
        <v>4</v>
      </c>
      <c r="W566">
        <v>1</v>
      </c>
      <c r="Y566">
        <v>5</v>
      </c>
      <c r="Z566">
        <v>2</v>
      </c>
      <c r="AA566">
        <v>1</v>
      </c>
      <c r="AB566">
        <v>5</v>
      </c>
      <c r="AC566">
        <v>2</v>
      </c>
      <c r="AD566">
        <v>2</v>
      </c>
      <c r="AE566">
        <v>1</v>
      </c>
      <c r="AG566">
        <v>5</v>
      </c>
      <c r="AH566" t="s">
        <v>564</v>
      </c>
      <c r="AI566" t="s">
        <v>564</v>
      </c>
      <c r="AJ566">
        <v>5</v>
      </c>
      <c r="AL566">
        <v>3</v>
      </c>
      <c r="AM566">
        <v>5</v>
      </c>
      <c r="AO566">
        <v>2</v>
      </c>
      <c r="AP566">
        <v>4</v>
      </c>
      <c r="AR566" s="101" t="s">
        <v>196</v>
      </c>
      <c r="AS566" s="1">
        <v>39853.57947916666</v>
      </c>
      <c r="AT566" t="s">
        <v>197</v>
      </c>
    </row>
    <row r="567" spans="1:46" ht="12.75">
      <c r="A567">
        <v>570</v>
      </c>
      <c r="C567" t="s">
        <v>553</v>
      </c>
      <c r="D567" t="s">
        <v>554</v>
      </c>
      <c r="E567" t="s">
        <v>580</v>
      </c>
      <c r="F567">
        <v>1</v>
      </c>
      <c r="I567">
        <v>3</v>
      </c>
      <c r="J567">
        <v>4</v>
      </c>
      <c r="K567">
        <v>4</v>
      </c>
      <c r="L567">
        <v>4</v>
      </c>
      <c r="M567">
        <v>1</v>
      </c>
      <c r="O567">
        <v>4</v>
      </c>
      <c r="P567">
        <v>3</v>
      </c>
      <c r="Q567">
        <v>3</v>
      </c>
      <c r="S567">
        <v>5</v>
      </c>
      <c r="T567">
        <v>1</v>
      </c>
      <c r="U567">
        <v>4</v>
      </c>
      <c r="V567">
        <v>3</v>
      </c>
      <c r="Y567">
        <v>2</v>
      </c>
      <c r="Z567">
        <v>5</v>
      </c>
      <c r="AA567">
        <v>4</v>
      </c>
      <c r="AB567">
        <v>5</v>
      </c>
      <c r="AC567">
        <v>2</v>
      </c>
      <c r="AD567">
        <v>4</v>
      </c>
      <c r="AE567">
        <v>1</v>
      </c>
      <c r="AG567">
        <v>3</v>
      </c>
      <c r="AH567" t="s">
        <v>564</v>
      </c>
      <c r="AI567" t="s">
        <v>556</v>
      </c>
      <c r="AL567">
        <v>2</v>
      </c>
      <c r="AM567">
        <v>1</v>
      </c>
      <c r="AO567">
        <v>3</v>
      </c>
      <c r="AP567">
        <v>4</v>
      </c>
      <c r="AS567" s="1">
        <v>39853.63148148148</v>
      </c>
      <c r="AT567" t="s">
        <v>619</v>
      </c>
    </row>
    <row r="568" spans="1:46" ht="12.75">
      <c r="A568">
        <v>571</v>
      </c>
      <c r="C568" t="s">
        <v>617</v>
      </c>
      <c r="E568" t="s">
        <v>575</v>
      </c>
      <c r="F568">
        <v>1</v>
      </c>
      <c r="I568">
        <v>4</v>
      </c>
      <c r="J568">
        <v>4</v>
      </c>
      <c r="K568">
        <v>2</v>
      </c>
      <c r="L568">
        <v>3</v>
      </c>
      <c r="M568">
        <v>4</v>
      </c>
      <c r="O568">
        <v>4</v>
      </c>
      <c r="P568">
        <v>4</v>
      </c>
      <c r="Q568">
        <v>4</v>
      </c>
      <c r="R568">
        <v>4</v>
      </c>
      <c r="T568">
        <v>4</v>
      </c>
      <c r="U568">
        <v>2</v>
      </c>
      <c r="V568">
        <v>3</v>
      </c>
      <c r="W568">
        <v>3</v>
      </c>
      <c r="Y568">
        <v>5</v>
      </c>
      <c r="Z568">
        <v>4</v>
      </c>
      <c r="AA568">
        <v>4</v>
      </c>
      <c r="AB568">
        <v>4</v>
      </c>
      <c r="AC568">
        <v>4</v>
      </c>
      <c r="AD568">
        <v>4</v>
      </c>
      <c r="AE568">
        <v>4</v>
      </c>
      <c r="AG568">
        <v>5</v>
      </c>
      <c r="AH568" t="s">
        <v>564</v>
      </c>
      <c r="AI568" t="s">
        <v>564</v>
      </c>
      <c r="AJ568">
        <v>5</v>
      </c>
      <c r="AL568">
        <v>5</v>
      </c>
      <c r="AM568">
        <v>5</v>
      </c>
      <c r="AO568">
        <v>4</v>
      </c>
      <c r="AP568">
        <v>5</v>
      </c>
      <c r="AS568" s="1">
        <v>39853.656863425924</v>
      </c>
      <c r="AT568" t="s">
        <v>557</v>
      </c>
    </row>
    <row r="569" spans="1:46" ht="12.75">
      <c r="A569">
        <v>572</v>
      </c>
      <c r="C569" t="s">
        <v>553</v>
      </c>
      <c r="D569" t="s">
        <v>558</v>
      </c>
      <c r="E569" t="s">
        <v>572</v>
      </c>
      <c r="F569">
        <v>1</v>
      </c>
      <c r="I569">
        <v>4</v>
      </c>
      <c r="J569">
        <v>4</v>
      </c>
      <c r="K569">
        <v>4</v>
      </c>
      <c r="L569">
        <v>5</v>
      </c>
      <c r="M569">
        <v>5</v>
      </c>
      <c r="O569">
        <v>4</v>
      </c>
      <c r="P569">
        <v>4</v>
      </c>
      <c r="Q569">
        <v>4</v>
      </c>
      <c r="R569">
        <v>4</v>
      </c>
      <c r="S569">
        <v>4</v>
      </c>
      <c r="T569">
        <v>4</v>
      </c>
      <c r="U569">
        <v>4</v>
      </c>
      <c r="Y569">
        <v>4</v>
      </c>
      <c r="Z569">
        <v>5</v>
      </c>
      <c r="AA569">
        <v>5</v>
      </c>
      <c r="AB569">
        <v>5</v>
      </c>
      <c r="AC569">
        <v>5</v>
      </c>
      <c r="AD569">
        <v>5</v>
      </c>
      <c r="AG569">
        <v>3</v>
      </c>
      <c r="AH569" t="s">
        <v>556</v>
      </c>
      <c r="AI569" t="s">
        <v>556</v>
      </c>
      <c r="AL569">
        <v>4</v>
      </c>
      <c r="AM569">
        <v>4</v>
      </c>
      <c r="AO569">
        <v>4</v>
      </c>
      <c r="AP569">
        <v>3</v>
      </c>
      <c r="AS569" s="1">
        <v>39853.721875</v>
      </c>
      <c r="AT569" t="s">
        <v>562</v>
      </c>
    </row>
    <row r="570" spans="1:46" ht="12.75">
      <c r="A570">
        <v>573</v>
      </c>
      <c r="C570" t="s">
        <v>553</v>
      </c>
      <c r="D570" t="s">
        <v>558</v>
      </c>
      <c r="E570" t="s">
        <v>580</v>
      </c>
      <c r="F570">
        <v>1</v>
      </c>
      <c r="I570">
        <v>4</v>
      </c>
      <c r="J570">
        <v>5</v>
      </c>
      <c r="K570">
        <v>4</v>
      </c>
      <c r="L570">
        <v>5</v>
      </c>
      <c r="M570">
        <v>5</v>
      </c>
      <c r="O570">
        <v>4</v>
      </c>
      <c r="P570">
        <v>4</v>
      </c>
      <c r="Q570">
        <v>4</v>
      </c>
      <c r="R570">
        <v>3</v>
      </c>
      <c r="S570">
        <v>4</v>
      </c>
      <c r="T570">
        <v>4</v>
      </c>
      <c r="U570">
        <v>4</v>
      </c>
      <c r="V570">
        <v>4</v>
      </c>
      <c r="W570">
        <v>4</v>
      </c>
      <c r="Y570">
        <v>4</v>
      </c>
      <c r="Z570">
        <v>5</v>
      </c>
      <c r="AA570">
        <v>5</v>
      </c>
      <c r="AB570">
        <v>5</v>
      </c>
      <c r="AC570">
        <v>4</v>
      </c>
      <c r="AD570">
        <v>4</v>
      </c>
      <c r="AE570">
        <v>4</v>
      </c>
      <c r="AG570">
        <v>3</v>
      </c>
      <c r="AH570" t="s">
        <v>564</v>
      </c>
      <c r="AI570" t="s">
        <v>556</v>
      </c>
      <c r="AL570">
        <v>4</v>
      </c>
      <c r="AM570">
        <v>5</v>
      </c>
      <c r="AP570">
        <v>3</v>
      </c>
      <c r="AR570" s="101" t="s">
        <v>198</v>
      </c>
      <c r="AS570" s="1">
        <v>39853.75252314815</v>
      </c>
      <c r="AT570" t="s">
        <v>199</v>
      </c>
    </row>
    <row r="571" spans="1:46" ht="12.75">
      <c r="A571">
        <v>574</v>
      </c>
      <c r="C571" t="s">
        <v>553</v>
      </c>
      <c r="D571" t="s">
        <v>574</v>
      </c>
      <c r="E571" t="s">
        <v>620</v>
      </c>
      <c r="F571">
        <v>2</v>
      </c>
      <c r="I571">
        <v>1</v>
      </c>
      <c r="J571">
        <v>4</v>
      </c>
      <c r="K571">
        <v>2</v>
      </c>
      <c r="L571">
        <v>1</v>
      </c>
      <c r="M571">
        <v>1</v>
      </c>
      <c r="O571">
        <v>1</v>
      </c>
      <c r="P571">
        <v>4</v>
      </c>
      <c r="Q571">
        <v>4</v>
      </c>
      <c r="R571">
        <v>3</v>
      </c>
      <c r="S571">
        <v>4</v>
      </c>
      <c r="T571">
        <v>5</v>
      </c>
      <c r="U571">
        <v>5</v>
      </c>
      <c r="V571">
        <v>4</v>
      </c>
      <c r="W571">
        <v>4</v>
      </c>
      <c r="Y571">
        <v>5</v>
      </c>
      <c r="Z571">
        <v>4</v>
      </c>
      <c r="AA571">
        <v>5</v>
      </c>
      <c r="AB571">
        <v>5</v>
      </c>
      <c r="AC571">
        <v>5</v>
      </c>
      <c r="AD571">
        <v>3</v>
      </c>
      <c r="AE571">
        <v>3</v>
      </c>
      <c r="AG571">
        <v>2</v>
      </c>
      <c r="AH571" t="s">
        <v>564</v>
      </c>
      <c r="AI571" t="s">
        <v>556</v>
      </c>
      <c r="AL571">
        <v>4</v>
      </c>
      <c r="AM571">
        <v>4</v>
      </c>
      <c r="AO571">
        <v>3</v>
      </c>
      <c r="AP571">
        <v>4</v>
      </c>
      <c r="AR571" t="s">
        <v>200</v>
      </c>
      <c r="AS571" s="1">
        <v>39853.752916666665</v>
      </c>
      <c r="AT571" t="s">
        <v>201</v>
      </c>
    </row>
    <row r="572" spans="1:46" ht="12.75">
      <c r="A572">
        <v>575</v>
      </c>
      <c r="C572" t="s">
        <v>553</v>
      </c>
      <c r="D572" t="s">
        <v>558</v>
      </c>
      <c r="E572" t="s">
        <v>646</v>
      </c>
      <c r="F572">
        <v>1</v>
      </c>
      <c r="I572">
        <v>4</v>
      </c>
      <c r="J572">
        <v>4</v>
      </c>
      <c r="K572">
        <v>3</v>
      </c>
      <c r="L572">
        <v>3</v>
      </c>
      <c r="M572">
        <v>3</v>
      </c>
      <c r="O572">
        <v>3</v>
      </c>
      <c r="P572">
        <v>5</v>
      </c>
      <c r="Q572">
        <v>4</v>
      </c>
      <c r="R572">
        <v>4</v>
      </c>
      <c r="S572">
        <v>4</v>
      </c>
      <c r="T572">
        <v>3</v>
      </c>
      <c r="U572">
        <v>3</v>
      </c>
      <c r="V572">
        <v>3</v>
      </c>
      <c r="W572">
        <v>3</v>
      </c>
      <c r="Y572">
        <v>5</v>
      </c>
      <c r="Z572">
        <v>2</v>
      </c>
      <c r="AA572">
        <v>2</v>
      </c>
      <c r="AB572">
        <v>4</v>
      </c>
      <c r="AC572">
        <v>4</v>
      </c>
      <c r="AD572">
        <v>4</v>
      </c>
      <c r="AE572">
        <v>3</v>
      </c>
      <c r="AG572">
        <v>3</v>
      </c>
      <c r="AH572" t="s">
        <v>556</v>
      </c>
      <c r="AI572" t="s">
        <v>556</v>
      </c>
      <c r="AL572">
        <v>3</v>
      </c>
      <c r="AM572">
        <v>4</v>
      </c>
      <c r="AO572">
        <v>4</v>
      </c>
      <c r="AP572">
        <v>4</v>
      </c>
      <c r="AR572" t="s">
        <v>202</v>
      </c>
      <c r="AS572" s="1">
        <v>39853.760625</v>
      </c>
      <c r="AT572" t="s">
        <v>203</v>
      </c>
    </row>
    <row r="573" spans="1:46" ht="12.75">
      <c r="A573">
        <v>576</v>
      </c>
      <c r="C573" t="s">
        <v>560</v>
      </c>
      <c r="E573" t="s">
        <v>822</v>
      </c>
      <c r="F573">
        <v>1</v>
      </c>
      <c r="I573">
        <v>5</v>
      </c>
      <c r="J573">
        <v>5</v>
      </c>
      <c r="K573">
        <v>4</v>
      </c>
      <c r="L573">
        <v>4</v>
      </c>
      <c r="M573">
        <v>4</v>
      </c>
      <c r="O573">
        <v>4</v>
      </c>
      <c r="P573">
        <v>4</v>
      </c>
      <c r="Q573">
        <v>4</v>
      </c>
      <c r="R573">
        <v>4</v>
      </c>
      <c r="S573">
        <v>4</v>
      </c>
      <c r="T573">
        <v>5</v>
      </c>
      <c r="U573">
        <v>4</v>
      </c>
      <c r="V573">
        <v>5</v>
      </c>
      <c r="W573">
        <v>5</v>
      </c>
      <c r="Y573">
        <v>5</v>
      </c>
      <c r="Z573">
        <v>5</v>
      </c>
      <c r="AA573">
        <v>5</v>
      </c>
      <c r="AB573">
        <v>5</v>
      </c>
      <c r="AC573">
        <v>5</v>
      </c>
      <c r="AD573">
        <v>5</v>
      </c>
      <c r="AE573">
        <v>4</v>
      </c>
      <c r="AG573">
        <v>4</v>
      </c>
      <c r="AH573" t="s">
        <v>564</v>
      </c>
      <c r="AI573" t="s">
        <v>556</v>
      </c>
      <c r="AL573">
        <v>5</v>
      </c>
      <c r="AM573">
        <v>5</v>
      </c>
      <c r="AO573">
        <v>5</v>
      </c>
      <c r="AP573">
        <v>5</v>
      </c>
      <c r="AR573" s="101" t="s">
        <v>204</v>
      </c>
      <c r="AS573" s="1">
        <v>39853.76996527778</v>
      </c>
      <c r="AT573" t="s">
        <v>205</v>
      </c>
    </row>
    <row r="574" spans="1:46" ht="12.75">
      <c r="A574">
        <v>577</v>
      </c>
      <c r="C574" t="s">
        <v>553</v>
      </c>
      <c r="D574" t="s">
        <v>558</v>
      </c>
      <c r="E574" t="s">
        <v>585</v>
      </c>
      <c r="F574">
        <v>1</v>
      </c>
      <c r="I574">
        <v>4</v>
      </c>
      <c r="J574">
        <v>4</v>
      </c>
      <c r="K574">
        <v>4</v>
      </c>
      <c r="L574">
        <v>4</v>
      </c>
      <c r="M574">
        <v>3</v>
      </c>
      <c r="O574">
        <v>4</v>
      </c>
      <c r="P574">
        <v>5</v>
      </c>
      <c r="Q574">
        <v>4</v>
      </c>
      <c r="R574">
        <v>3</v>
      </c>
      <c r="S574">
        <v>5</v>
      </c>
      <c r="T574">
        <v>4</v>
      </c>
      <c r="U574">
        <v>5</v>
      </c>
      <c r="V574">
        <v>4</v>
      </c>
      <c r="W574">
        <v>4</v>
      </c>
      <c r="Y574">
        <v>5</v>
      </c>
      <c r="Z574">
        <v>4</v>
      </c>
      <c r="AA574">
        <v>5</v>
      </c>
      <c r="AB574">
        <v>5</v>
      </c>
      <c r="AC574">
        <v>3</v>
      </c>
      <c r="AD574">
        <v>4</v>
      </c>
      <c r="AE574">
        <v>3</v>
      </c>
      <c r="AG574">
        <v>4</v>
      </c>
      <c r="AH574" t="s">
        <v>564</v>
      </c>
      <c r="AI574" t="s">
        <v>556</v>
      </c>
      <c r="AL574">
        <v>4</v>
      </c>
      <c r="AM574">
        <v>4</v>
      </c>
      <c r="AO574">
        <v>5</v>
      </c>
      <c r="AP574">
        <v>3</v>
      </c>
      <c r="AR574" s="101" t="s">
        <v>206</v>
      </c>
      <c r="AS574" s="1">
        <v>39853.77086805556</v>
      </c>
      <c r="AT574" t="s">
        <v>207</v>
      </c>
    </row>
    <row r="575" spans="1:46" ht="12.75">
      <c r="A575">
        <v>578</v>
      </c>
      <c r="C575" t="s">
        <v>560</v>
      </c>
      <c r="D575" t="s">
        <v>554</v>
      </c>
      <c r="E575" t="s">
        <v>580</v>
      </c>
      <c r="F575">
        <v>1</v>
      </c>
      <c r="I575">
        <v>4</v>
      </c>
      <c r="J575">
        <v>2</v>
      </c>
      <c r="K575">
        <v>1</v>
      </c>
      <c r="L575">
        <v>2</v>
      </c>
      <c r="M575">
        <v>1</v>
      </c>
      <c r="O575">
        <v>4</v>
      </c>
      <c r="P575">
        <v>5</v>
      </c>
      <c r="Q575">
        <v>3</v>
      </c>
      <c r="R575">
        <v>2</v>
      </c>
      <c r="S575">
        <v>1</v>
      </c>
      <c r="T575">
        <v>2</v>
      </c>
      <c r="U575">
        <v>5</v>
      </c>
      <c r="V575">
        <v>1</v>
      </c>
      <c r="W575">
        <v>1</v>
      </c>
      <c r="Y575">
        <v>5</v>
      </c>
      <c r="Z575">
        <v>3</v>
      </c>
      <c r="AA575">
        <v>2</v>
      </c>
      <c r="AB575">
        <v>3</v>
      </c>
      <c r="AC575">
        <v>3</v>
      </c>
      <c r="AD575">
        <v>3</v>
      </c>
      <c r="AE575">
        <v>3</v>
      </c>
      <c r="AG575">
        <v>2</v>
      </c>
      <c r="AH575" t="s">
        <v>556</v>
      </c>
      <c r="AI575" t="s">
        <v>556</v>
      </c>
      <c r="AL575">
        <v>3</v>
      </c>
      <c r="AM575">
        <v>2</v>
      </c>
      <c r="AO575">
        <v>2</v>
      </c>
      <c r="AP575">
        <v>2</v>
      </c>
      <c r="AR575" s="101" t="s">
        <v>0</v>
      </c>
      <c r="AS575" s="1">
        <v>39853.78387731482</v>
      </c>
      <c r="AT575" t="s">
        <v>1</v>
      </c>
    </row>
    <row r="576" spans="1:46" ht="12.75">
      <c r="A576">
        <v>579</v>
      </c>
      <c r="C576" t="s">
        <v>560</v>
      </c>
      <c r="E576" t="s">
        <v>641</v>
      </c>
      <c r="F576">
        <v>2</v>
      </c>
      <c r="I576">
        <v>5</v>
      </c>
      <c r="K576">
        <v>5</v>
      </c>
      <c r="O576">
        <v>4</v>
      </c>
      <c r="P576">
        <v>5</v>
      </c>
      <c r="Q576">
        <v>5</v>
      </c>
      <c r="R576">
        <v>5</v>
      </c>
      <c r="T576">
        <v>5</v>
      </c>
      <c r="U576">
        <v>5</v>
      </c>
      <c r="V576">
        <v>5</v>
      </c>
      <c r="Y576">
        <v>5</v>
      </c>
      <c r="Z576">
        <v>3</v>
      </c>
      <c r="AA576">
        <v>5</v>
      </c>
      <c r="AB576">
        <v>5</v>
      </c>
      <c r="AC576">
        <v>5</v>
      </c>
      <c r="AD576">
        <v>5</v>
      </c>
      <c r="AE576">
        <v>5</v>
      </c>
      <c r="AL576">
        <v>5</v>
      </c>
      <c r="AM576">
        <v>5</v>
      </c>
      <c r="AO576">
        <v>5</v>
      </c>
      <c r="AP576">
        <v>5</v>
      </c>
      <c r="AS576" s="1">
        <v>39853.8158912037</v>
      </c>
      <c r="AT576" t="s">
        <v>2</v>
      </c>
    </row>
    <row r="577" spans="1:46" ht="12.75">
      <c r="A577">
        <v>580</v>
      </c>
      <c r="C577" t="s">
        <v>553</v>
      </c>
      <c r="D577" t="s">
        <v>558</v>
      </c>
      <c r="E577" t="s">
        <v>673</v>
      </c>
      <c r="F577">
        <v>3</v>
      </c>
      <c r="I577">
        <v>3</v>
      </c>
      <c r="J577">
        <v>1</v>
      </c>
      <c r="K577">
        <v>2</v>
      </c>
      <c r="L577">
        <v>2</v>
      </c>
      <c r="M577">
        <v>3</v>
      </c>
      <c r="O577">
        <v>3</v>
      </c>
      <c r="P577">
        <v>4</v>
      </c>
      <c r="Q577">
        <v>4</v>
      </c>
      <c r="R577">
        <v>4</v>
      </c>
      <c r="S577">
        <v>3</v>
      </c>
      <c r="T577">
        <v>1</v>
      </c>
      <c r="U577">
        <v>2</v>
      </c>
      <c r="V577">
        <v>1</v>
      </c>
      <c r="W577">
        <v>2</v>
      </c>
      <c r="Y577">
        <v>5</v>
      </c>
      <c r="Z577">
        <v>4</v>
      </c>
      <c r="AA577">
        <v>3</v>
      </c>
      <c r="AB577">
        <v>5</v>
      </c>
      <c r="AC577">
        <v>5</v>
      </c>
      <c r="AD577">
        <v>3</v>
      </c>
      <c r="AE577">
        <v>4</v>
      </c>
      <c r="AG577">
        <v>3</v>
      </c>
      <c r="AH577" t="s">
        <v>556</v>
      </c>
      <c r="AI577" t="s">
        <v>556</v>
      </c>
      <c r="AL577">
        <v>3</v>
      </c>
      <c r="AM577">
        <v>1</v>
      </c>
      <c r="AO577">
        <v>3</v>
      </c>
      <c r="AP577">
        <v>3</v>
      </c>
      <c r="AS577" s="1">
        <v>39853.816145833334</v>
      </c>
      <c r="AT577" t="s">
        <v>3</v>
      </c>
    </row>
    <row r="578" spans="1:46" ht="12.75">
      <c r="A578">
        <v>581</v>
      </c>
      <c r="C578" t="s">
        <v>553</v>
      </c>
      <c r="E578" t="s">
        <v>585</v>
      </c>
      <c r="F578">
        <v>1</v>
      </c>
      <c r="I578">
        <v>4</v>
      </c>
      <c r="J578">
        <v>5</v>
      </c>
      <c r="K578">
        <v>3</v>
      </c>
      <c r="L578">
        <v>4</v>
      </c>
      <c r="M578">
        <v>4</v>
      </c>
      <c r="O578">
        <v>4</v>
      </c>
      <c r="P578">
        <v>5</v>
      </c>
      <c r="Q578">
        <v>1</v>
      </c>
      <c r="R578">
        <v>3</v>
      </c>
      <c r="S578">
        <v>3</v>
      </c>
      <c r="T578">
        <v>3</v>
      </c>
      <c r="U578">
        <v>4</v>
      </c>
      <c r="V578">
        <v>3</v>
      </c>
      <c r="W578">
        <v>3</v>
      </c>
      <c r="Y578">
        <v>1</v>
      </c>
      <c r="Z578">
        <v>3</v>
      </c>
      <c r="AA578">
        <v>1</v>
      </c>
      <c r="AB578">
        <v>4</v>
      </c>
      <c r="AC578">
        <v>5</v>
      </c>
      <c r="AD578">
        <v>4</v>
      </c>
      <c r="AE578">
        <v>4</v>
      </c>
      <c r="AG578">
        <v>4</v>
      </c>
      <c r="AH578" t="s">
        <v>564</v>
      </c>
      <c r="AI578" t="s">
        <v>556</v>
      </c>
      <c r="AL578">
        <v>2</v>
      </c>
      <c r="AM578">
        <v>2</v>
      </c>
      <c r="AO578">
        <v>2</v>
      </c>
      <c r="AP578">
        <v>4</v>
      </c>
      <c r="AR578" s="101" t="s">
        <v>4</v>
      </c>
      <c r="AS578" s="1">
        <v>39853.86565972222</v>
      </c>
      <c r="AT578" t="s">
        <v>5</v>
      </c>
    </row>
    <row r="579" spans="1:46" ht="12.75">
      <c r="A579">
        <v>582</v>
      </c>
      <c r="C579" t="s">
        <v>553</v>
      </c>
      <c r="D579" t="s">
        <v>558</v>
      </c>
      <c r="E579" t="s">
        <v>572</v>
      </c>
      <c r="F579">
        <v>2</v>
      </c>
      <c r="I579">
        <v>5</v>
      </c>
      <c r="J579">
        <v>5</v>
      </c>
      <c r="K579">
        <v>3</v>
      </c>
      <c r="L579">
        <v>3</v>
      </c>
      <c r="M579">
        <v>4</v>
      </c>
      <c r="O579">
        <v>4</v>
      </c>
      <c r="P579">
        <v>4</v>
      </c>
      <c r="Q579">
        <v>4</v>
      </c>
      <c r="R579">
        <v>3</v>
      </c>
      <c r="S579">
        <v>4</v>
      </c>
      <c r="T579">
        <v>5</v>
      </c>
      <c r="U579">
        <v>5</v>
      </c>
      <c r="V579">
        <v>3</v>
      </c>
      <c r="W579">
        <v>3</v>
      </c>
      <c r="Y579">
        <v>5</v>
      </c>
      <c r="Z579">
        <v>5</v>
      </c>
      <c r="AA579">
        <v>5</v>
      </c>
      <c r="AB579">
        <v>5</v>
      </c>
      <c r="AC579">
        <v>5</v>
      </c>
      <c r="AD579">
        <v>5</v>
      </c>
      <c r="AE579">
        <v>5</v>
      </c>
      <c r="AG579">
        <v>4</v>
      </c>
      <c r="AH579" t="s">
        <v>556</v>
      </c>
      <c r="AI579" t="s">
        <v>556</v>
      </c>
      <c r="AJ579">
        <v>3</v>
      </c>
      <c r="AL579">
        <v>4</v>
      </c>
      <c r="AM579">
        <v>4</v>
      </c>
      <c r="AO579">
        <v>4</v>
      </c>
      <c r="AP579">
        <v>3</v>
      </c>
      <c r="AS579" s="1">
        <v>39853.87976851852</v>
      </c>
      <c r="AT579" t="s">
        <v>6</v>
      </c>
    </row>
    <row r="580" spans="1:46" ht="12.75">
      <c r="A580">
        <v>583</v>
      </c>
      <c r="C580" t="s">
        <v>553</v>
      </c>
      <c r="D580" t="s">
        <v>558</v>
      </c>
      <c r="E580" t="s">
        <v>572</v>
      </c>
      <c r="F580">
        <v>2</v>
      </c>
      <c r="I580">
        <v>5</v>
      </c>
      <c r="J580">
        <v>5</v>
      </c>
      <c r="K580">
        <v>3</v>
      </c>
      <c r="L580">
        <v>3</v>
      </c>
      <c r="M580">
        <v>4</v>
      </c>
      <c r="O580">
        <v>4</v>
      </c>
      <c r="P580">
        <v>4</v>
      </c>
      <c r="Q580">
        <v>4</v>
      </c>
      <c r="R580">
        <v>3</v>
      </c>
      <c r="S580">
        <v>4</v>
      </c>
      <c r="T580">
        <v>5</v>
      </c>
      <c r="U580">
        <v>5</v>
      </c>
      <c r="V580">
        <v>3</v>
      </c>
      <c r="W580">
        <v>3</v>
      </c>
      <c r="Y580">
        <v>5</v>
      </c>
      <c r="Z580">
        <v>5</v>
      </c>
      <c r="AA580">
        <v>5</v>
      </c>
      <c r="AB580">
        <v>5</v>
      </c>
      <c r="AC580">
        <v>5</v>
      </c>
      <c r="AD580">
        <v>5</v>
      </c>
      <c r="AE580">
        <v>5</v>
      </c>
      <c r="AG580">
        <v>4</v>
      </c>
      <c r="AH580" t="s">
        <v>556</v>
      </c>
      <c r="AI580" t="s">
        <v>556</v>
      </c>
      <c r="AJ580">
        <v>3</v>
      </c>
      <c r="AL580">
        <v>4</v>
      </c>
      <c r="AM580">
        <v>4</v>
      </c>
      <c r="AO580">
        <v>4</v>
      </c>
      <c r="AP580">
        <v>3</v>
      </c>
      <c r="AS580" s="1">
        <v>39853.879953703705</v>
      </c>
      <c r="AT580" t="s">
        <v>6</v>
      </c>
    </row>
    <row r="581" spans="1:46" ht="12.75">
      <c r="A581">
        <v>584</v>
      </c>
      <c r="I581">
        <v>3</v>
      </c>
      <c r="J581">
        <v>3</v>
      </c>
      <c r="K581">
        <v>3</v>
      </c>
      <c r="L581">
        <v>4</v>
      </c>
      <c r="M581">
        <v>4</v>
      </c>
      <c r="O581">
        <v>5</v>
      </c>
      <c r="P581">
        <v>5</v>
      </c>
      <c r="Q581">
        <v>3</v>
      </c>
      <c r="R581">
        <v>4</v>
      </c>
      <c r="S581">
        <v>4</v>
      </c>
      <c r="T581">
        <v>5</v>
      </c>
      <c r="U581">
        <v>5</v>
      </c>
      <c r="V581">
        <v>5</v>
      </c>
      <c r="W581">
        <v>3</v>
      </c>
      <c r="Y581">
        <v>5</v>
      </c>
      <c r="Z581">
        <v>4</v>
      </c>
      <c r="AA581">
        <v>5</v>
      </c>
      <c r="AB581">
        <v>5</v>
      </c>
      <c r="AC581">
        <v>5</v>
      </c>
      <c r="AD581">
        <v>4</v>
      </c>
      <c r="AE581">
        <v>3</v>
      </c>
      <c r="AG581">
        <v>2</v>
      </c>
      <c r="AH581" t="s">
        <v>556</v>
      </c>
      <c r="AI581" t="s">
        <v>556</v>
      </c>
      <c r="AL581">
        <v>5</v>
      </c>
      <c r="AM581">
        <v>5</v>
      </c>
      <c r="AO581">
        <v>4</v>
      </c>
      <c r="AP581">
        <v>4</v>
      </c>
      <c r="AR581" s="101" t="s">
        <v>7</v>
      </c>
      <c r="AS581" s="1">
        <v>39853.95071759259</v>
      </c>
      <c r="AT581" t="s">
        <v>8</v>
      </c>
    </row>
    <row r="582" spans="1:46" ht="12.75">
      <c r="A582">
        <v>585</v>
      </c>
      <c r="I582">
        <v>3</v>
      </c>
      <c r="J582">
        <v>2</v>
      </c>
      <c r="K582">
        <v>5</v>
      </c>
      <c r="L582">
        <v>5</v>
      </c>
      <c r="M582">
        <v>2</v>
      </c>
      <c r="O582">
        <v>3</v>
      </c>
      <c r="P582">
        <v>2</v>
      </c>
      <c r="Q582">
        <v>1</v>
      </c>
      <c r="R582">
        <v>1</v>
      </c>
      <c r="S582">
        <v>1</v>
      </c>
      <c r="T582">
        <v>1</v>
      </c>
      <c r="U582">
        <v>3</v>
      </c>
      <c r="V582">
        <v>1</v>
      </c>
      <c r="W582">
        <v>1</v>
      </c>
      <c r="Y582">
        <v>1</v>
      </c>
      <c r="Z582">
        <v>1</v>
      </c>
      <c r="AA582">
        <v>1</v>
      </c>
      <c r="AB582">
        <v>3</v>
      </c>
      <c r="AC582">
        <v>3</v>
      </c>
      <c r="AD582">
        <v>1</v>
      </c>
      <c r="AE582">
        <v>1</v>
      </c>
      <c r="AG582">
        <v>2</v>
      </c>
      <c r="AH582" t="s">
        <v>556</v>
      </c>
      <c r="AI582" t="s">
        <v>556</v>
      </c>
      <c r="AL582">
        <v>1</v>
      </c>
      <c r="AM582">
        <v>1</v>
      </c>
      <c r="AO582">
        <v>1</v>
      </c>
      <c r="AP582">
        <v>3</v>
      </c>
      <c r="AS582" s="1">
        <v>39853.97074074074</v>
      </c>
      <c r="AT582" t="s">
        <v>9</v>
      </c>
    </row>
    <row r="583" spans="1:46" ht="12.75">
      <c r="A583">
        <v>586</v>
      </c>
      <c r="C583" t="s">
        <v>553</v>
      </c>
      <c r="D583" t="s">
        <v>574</v>
      </c>
      <c r="E583" t="s">
        <v>585</v>
      </c>
      <c r="F583">
        <v>2</v>
      </c>
      <c r="I583">
        <v>3</v>
      </c>
      <c r="J583">
        <v>3</v>
      </c>
      <c r="K583">
        <v>3</v>
      </c>
      <c r="L583">
        <v>3</v>
      </c>
      <c r="M583">
        <v>2</v>
      </c>
      <c r="O583">
        <v>4</v>
      </c>
      <c r="P583">
        <v>4</v>
      </c>
      <c r="Q583">
        <v>2</v>
      </c>
      <c r="R583">
        <v>2</v>
      </c>
      <c r="S583">
        <v>4</v>
      </c>
      <c r="T583">
        <v>3</v>
      </c>
      <c r="U583">
        <v>2</v>
      </c>
      <c r="V583">
        <v>1</v>
      </c>
      <c r="W583">
        <v>1</v>
      </c>
      <c r="Y583">
        <v>3</v>
      </c>
      <c r="Z583">
        <v>2</v>
      </c>
      <c r="AA583">
        <v>4</v>
      </c>
      <c r="AB583">
        <v>3</v>
      </c>
      <c r="AC583">
        <v>2</v>
      </c>
      <c r="AD583">
        <v>2</v>
      </c>
      <c r="AE583">
        <v>2</v>
      </c>
      <c r="AG583">
        <v>3</v>
      </c>
      <c r="AH583" t="s">
        <v>564</v>
      </c>
      <c r="AI583" t="s">
        <v>564</v>
      </c>
      <c r="AL583">
        <v>2</v>
      </c>
      <c r="AM583">
        <v>3</v>
      </c>
      <c r="AO583">
        <v>3</v>
      </c>
      <c r="AP583">
        <v>4</v>
      </c>
      <c r="AR583" s="101" t="s">
        <v>10</v>
      </c>
      <c r="AS583" s="1">
        <v>39854.43388888889</v>
      </c>
      <c r="AT583" t="s">
        <v>557</v>
      </c>
    </row>
    <row r="584" spans="1:46" ht="12.75">
      <c r="A584">
        <v>587</v>
      </c>
      <c r="C584" t="s">
        <v>553</v>
      </c>
      <c r="D584" t="s">
        <v>554</v>
      </c>
      <c r="E584" t="s">
        <v>572</v>
      </c>
      <c r="F584">
        <v>2</v>
      </c>
      <c r="I584">
        <v>1</v>
      </c>
      <c r="J584">
        <v>1</v>
      </c>
      <c r="K584">
        <v>2</v>
      </c>
      <c r="L584">
        <v>1</v>
      </c>
      <c r="M584">
        <v>1</v>
      </c>
      <c r="O584">
        <v>1</v>
      </c>
      <c r="P584">
        <v>1</v>
      </c>
      <c r="Q584">
        <v>1</v>
      </c>
      <c r="R584">
        <v>1</v>
      </c>
      <c r="S584">
        <v>1</v>
      </c>
      <c r="T584">
        <v>1</v>
      </c>
      <c r="U584">
        <v>1</v>
      </c>
      <c r="V584">
        <v>1</v>
      </c>
      <c r="W584">
        <v>1</v>
      </c>
      <c r="Y584">
        <v>2</v>
      </c>
      <c r="Z584">
        <v>2</v>
      </c>
      <c r="AA584">
        <v>2</v>
      </c>
      <c r="AB584">
        <v>2</v>
      </c>
      <c r="AC584">
        <v>2</v>
      </c>
      <c r="AD584">
        <v>2</v>
      </c>
      <c r="AE584">
        <v>2</v>
      </c>
      <c r="AG584">
        <v>1</v>
      </c>
      <c r="AH584" t="s">
        <v>564</v>
      </c>
      <c r="AI584" t="s">
        <v>556</v>
      </c>
      <c r="AL584">
        <v>5</v>
      </c>
      <c r="AM584">
        <v>5</v>
      </c>
      <c r="AO584">
        <v>1</v>
      </c>
      <c r="AP584">
        <v>3</v>
      </c>
      <c r="AS584" s="1">
        <v>39854.44428240741</v>
      </c>
      <c r="AT584" t="s">
        <v>619</v>
      </c>
    </row>
    <row r="585" spans="1:46" ht="12.75">
      <c r="A585">
        <v>588</v>
      </c>
      <c r="C585" t="s">
        <v>553</v>
      </c>
      <c r="D585" t="s">
        <v>574</v>
      </c>
      <c r="E585" t="s">
        <v>620</v>
      </c>
      <c r="F585">
        <v>2</v>
      </c>
      <c r="I585">
        <v>2</v>
      </c>
      <c r="J585">
        <v>3</v>
      </c>
      <c r="K585">
        <v>3</v>
      </c>
      <c r="L585">
        <v>4</v>
      </c>
      <c r="M585">
        <v>2</v>
      </c>
      <c r="O585">
        <v>3</v>
      </c>
      <c r="P585">
        <v>5</v>
      </c>
      <c r="Q585">
        <v>4</v>
      </c>
      <c r="R585">
        <v>2</v>
      </c>
      <c r="S585">
        <v>4</v>
      </c>
      <c r="T585">
        <v>3</v>
      </c>
      <c r="U585">
        <v>5</v>
      </c>
      <c r="V585">
        <v>4</v>
      </c>
      <c r="W585">
        <v>3</v>
      </c>
      <c r="Y585">
        <v>5</v>
      </c>
      <c r="Z585">
        <v>1</v>
      </c>
      <c r="AA585">
        <v>3</v>
      </c>
      <c r="AB585">
        <v>5</v>
      </c>
      <c r="AC585">
        <v>2</v>
      </c>
      <c r="AD585">
        <v>3</v>
      </c>
      <c r="AE585">
        <v>2</v>
      </c>
      <c r="AG585">
        <v>2</v>
      </c>
      <c r="AH585" t="s">
        <v>556</v>
      </c>
      <c r="AI585" t="s">
        <v>556</v>
      </c>
      <c r="AL585">
        <v>4</v>
      </c>
      <c r="AM585">
        <v>5</v>
      </c>
      <c r="AO585">
        <v>4</v>
      </c>
      <c r="AP585">
        <v>4</v>
      </c>
      <c r="AS585" s="1">
        <v>39854.48001157407</v>
      </c>
      <c r="AT585" t="s">
        <v>11</v>
      </c>
    </row>
    <row r="586" spans="1:46" ht="12.75">
      <c r="A586">
        <v>589</v>
      </c>
      <c r="C586" t="s">
        <v>553</v>
      </c>
      <c r="D586" t="s">
        <v>558</v>
      </c>
      <c r="E586" t="s">
        <v>587</v>
      </c>
      <c r="F586">
        <v>2</v>
      </c>
      <c r="I586">
        <v>3</v>
      </c>
      <c r="J586">
        <v>4</v>
      </c>
      <c r="K586">
        <v>5</v>
      </c>
      <c r="L586">
        <v>3</v>
      </c>
      <c r="M586">
        <v>4</v>
      </c>
      <c r="O586">
        <v>4</v>
      </c>
      <c r="P586">
        <v>5</v>
      </c>
      <c r="Q586">
        <v>5</v>
      </c>
      <c r="R586">
        <v>5</v>
      </c>
      <c r="S586">
        <v>5</v>
      </c>
      <c r="U586">
        <v>2</v>
      </c>
      <c r="V586">
        <v>2</v>
      </c>
      <c r="W586">
        <v>3</v>
      </c>
      <c r="Y586">
        <v>3</v>
      </c>
      <c r="Z586">
        <v>4</v>
      </c>
      <c r="AA586">
        <v>4</v>
      </c>
      <c r="AB586">
        <v>5</v>
      </c>
      <c r="AC586">
        <v>1</v>
      </c>
      <c r="AD586">
        <v>4</v>
      </c>
      <c r="AE586">
        <v>4</v>
      </c>
      <c r="AG586">
        <v>1</v>
      </c>
      <c r="AH586" t="s">
        <v>556</v>
      </c>
      <c r="AI586" t="s">
        <v>556</v>
      </c>
      <c r="AL586">
        <v>4</v>
      </c>
      <c r="AM586">
        <v>1</v>
      </c>
      <c r="AO586">
        <v>4</v>
      </c>
      <c r="AP586">
        <v>4</v>
      </c>
      <c r="AS586" s="1">
        <v>39854.53083333333</v>
      </c>
      <c r="AT586" t="s">
        <v>12</v>
      </c>
    </row>
    <row r="587" spans="1:46" ht="12.75">
      <c r="A587">
        <v>590</v>
      </c>
      <c r="C587" t="s">
        <v>553</v>
      </c>
      <c r="D587" t="s">
        <v>554</v>
      </c>
      <c r="E587" t="s">
        <v>580</v>
      </c>
      <c r="F587">
        <v>1</v>
      </c>
      <c r="J587">
        <v>3</v>
      </c>
      <c r="K587">
        <v>1</v>
      </c>
      <c r="L587">
        <v>3</v>
      </c>
      <c r="M587">
        <v>3</v>
      </c>
      <c r="O587">
        <v>3</v>
      </c>
      <c r="P587">
        <v>2</v>
      </c>
      <c r="Q587">
        <v>2</v>
      </c>
      <c r="R587">
        <v>3</v>
      </c>
      <c r="S587">
        <v>3</v>
      </c>
      <c r="T587">
        <v>4</v>
      </c>
      <c r="U587">
        <v>4</v>
      </c>
      <c r="V587">
        <v>3</v>
      </c>
      <c r="W587">
        <v>3</v>
      </c>
      <c r="Y587">
        <v>4</v>
      </c>
      <c r="Z587">
        <v>3</v>
      </c>
      <c r="AA587">
        <v>4</v>
      </c>
      <c r="AB587">
        <v>4</v>
      </c>
      <c r="AC587">
        <v>4</v>
      </c>
      <c r="AD587">
        <v>4</v>
      </c>
      <c r="AE587">
        <v>3</v>
      </c>
      <c r="AG587">
        <v>2</v>
      </c>
      <c r="AH587" t="s">
        <v>564</v>
      </c>
      <c r="AI587" t="s">
        <v>556</v>
      </c>
      <c r="AL587">
        <v>4</v>
      </c>
      <c r="AM587">
        <v>4</v>
      </c>
      <c r="AO587">
        <v>4</v>
      </c>
      <c r="AP587">
        <v>4</v>
      </c>
      <c r="AR587" s="101" t="s">
        <v>13</v>
      </c>
      <c r="AS587" s="1">
        <v>39854.53707175926</v>
      </c>
      <c r="AT587" t="s">
        <v>14</v>
      </c>
    </row>
    <row r="588" spans="1:46" ht="12.75">
      <c r="A588">
        <v>591</v>
      </c>
      <c r="C588" t="s">
        <v>553</v>
      </c>
      <c r="D588" t="s">
        <v>574</v>
      </c>
      <c r="E588" t="s">
        <v>563</v>
      </c>
      <c r="F588">
        <v>1</v>
      </c>
      <c r="I588">
        <v>5</v>
      </c>
      <c r="J588">
        <v>5</v>
      </c>
      <c r="K588">
        <v>4</v>
      </c>
      <c r="L588">
        <v>3</v>
      </c>
      <c r="M588">
        <v>5</v>
      </c>
      <c r="O588">
        <v>4</v>
      </c>
      <c r="P588">
        <v>4</v>
      </c>
      <c r="Q588">
        <v>4</v>
      </c>
      <c r="R588">
        <v>4</v>
      </c>
      <c r="S588">
        <v>4</v>
      </c>
      <c r="T588">
        <v>4</v>
      </c>
      <c r="U588">
        <v>5</v>
      </c>
      <c r="V588">
        <v>3</v>
      </c>
      <c r="W588">
        <v>3</v>
      </c>
      <c r="Y588">
        <v>2</v>
      </c>
      <c r="Z588">
        <v>1</v>
      </c>
      <c r="AA588">
        <v>4</v>
      </c>
      <c r="AB588">
        <v>5</v>
      </c>
      <c r="AC588">
        <v>3</v>
      </c>
      <c r="AD588">
        <v>5</v>
      </c>
      <c r="AE588">
        <v>3</v>
      </c>
      <c r="AG588">
        <v>3</v>
      </c>
      <c r="AH588" t="s">
        <v>556</v>
      </c>
      <c r="AI588" t="s">
        <v>556</v>
      </c>
      <c r="AL588">
        <v>3</v>
      </c>
      <c r="AM588">
        <v>1</v>
      </c>
      <c r="AO588">
        <v>4</v>
      </c>
      <c r="AP588">
        <v>3</v>
      </c>
      <c r="AS588" s="1">
        <v>39854.560520833336</v>
      </c>
      <c r="AT588" t="s">
        <v>15</v>
      </c>
    </row>
    <row r="589" spans="1:46" ht="12.75">
      <c r="A589">
        <v>592</v>
      </c>
      <c r="C589" t="s">
        <v>553</v>
      </c>
      <c r="D589" t="s">
        <v>574</v>
      </c>
      <c r="E589" t="s">
        <v>581</v>
      </c>
      <c r="F589">
        <v>2</v>
      </c>
      <c r="I589">
        <v>5</v>
      </c>
      <c r="J589">
        <v>4</v>
      </c>
      <c r="K589">
        <v>4</v>
      </c>
      <c r="L589">
        <v>5</v>
      </c>
      <c r="M589">
        <v>5</v>
      </c>
      <c r="O589">
        <v>4</v>
      </c>
      <c r="P589">
        <v>3</v>
      </c>
      <c r="Q589">
        <v>4</v>
      </c>
      <c r="R589">
        <v>5</v>
      </c>
      <c r="S589">
        <v>4</v>
      </c>
      <c r="T589">
        <v>5</v>
      </c>
      <c r="U589">
        <v>5</v>
      </c>
      <c r="V589">
        <v>5</v>
      </c>
      <c r="W589">
        <v>3</v>
      </c>
      <c r="Y589">
        <v>5</v>
      </c>
      <c r="Z589">
        <v>4</v>
      </c>
      <c r="AA589">
        <v>4</v>
      </c>
      <c r="AB589">
        <v>5</v>
      </c>
      <c r="AC589">
        <v>5</v>
      </c>
      <c r="AD589">
        <v>5</v>
      </c>
      <c r="AE589">
        <v>3</v>
      </c>
      <c r="AG589">
        <v>5</v>
      </c>
      <c r="AH589" t="s">
        <v>564</v>
      </c>
      <c r="AI589" t="s">
        <v>556</v>
      </c>
      <c r="AL589">
        <v>5</v>
      </c>
      <c r="AM589">
        <v>5</v>
      </c>
      <c r="AO589">
        <v>5</v>
      </c>
      <c r="AP589">
        <v>4</v>
      </c>
      <c r="AR589" t="s">
        <v>16</v>
      </c>
      <c r="AS589" s="1">
        <v>39854.56996527778</v>
      </c>
      <c r="AT589" t="s">
        <v>17</v>
      </c>
    </row>
    <row r="590" spans="1:46" ht="12.75">
      <c r="A590">
        <v>593</v>
      </c>
      <c r="I590">
        <v>3</v>
      </c>
      <c r="J590">
        <v>3</v>
      </c>
      <c r="K590">
        <v>3</v>
      </c>
      <c r="L590">
        <v>2</v>
      </c>
      <c r="M590">
        <v>3</v>
      </c>
      <c r="O590">
        <v>5</v>
      </c>
      <c r="P590">
        <v>5</v>
      </c>
      <c r="Q590">
        <v>4</v>
      </c>
      <c r="R590">
        <v>4</v>
      </c>
      <c r="S590">
        <v>3</v>
      </c>
      <c r="T590">
        <v>3</v>
      </c>
      <c r="U590">
        <v>5</v>
      </c>
      <c r="V590">
        <v>2</v>
      </c>
      <c r="W590">
        <v>2</v>
      </c>
      <c r="Y590">
        <v>5</v>
      </c>
      <c r="Z590">
        <v>4</v>
      </c>
      <c r="AA590">
        <v>5</v>
      </c>
      <c r="AB590">
        <v>5</v>
      </c>
      <c r="AC590">
        <v>5</v>
      </c>
      <c r="AD590">
        <v>5</v>
      </c>
      <c r="AE590">
        <v>5</v>
      </c>
      <c r="AG590">
        <v>4</v>
      </c>
      <c r="AH590" t="s">
        <v>564</v>
      </c>
      <c r="AI590" t="s">
        <v>556</v>
      </c>
      <c r="AL590">
        <v>3</v>
      </c>
      <c r="AM590">
        <v>4</v>
      </c>
      <c r="AO590">
        <v>4</v>
      </c>
      <c r="AP590">
        <v>3</v>
      </c>
      <c r="AS590" s="1">
        <v>39854.587222222224</v>
      </c>
      <c r="AT590" s="2">
        <v>87235112148</v>
      </c>
    </row>
    <row r="591" spans="1:46" ht="12.75">
      <c r="A591">
        <v>594</v>
      </c>
      <c r="C591" t="s">
        <v>553</v>
      </c>
      <c r="D591" t="s">
        <v>574</v>
      </c>
      <c r="E591" t="s">
        <v>570</v>
      </c>
      <c r="F591">
        <v>1</v>
      </c>
      <c r="I591">
        <v>4</v>
      </c>
      <c r="J591">
        <v>4</v>
      </c>
      <c r="K591">
        <v>3</v>
      </c>
      <c r="L591">
        <v>4</v>
      </c>
      <c r="M591">
        <v>5</v>
      </c>
      <c r="O591">
        <v>4</v>
      </c>
      <c r="P591">
        <v>4</v>
      </c>
      <c r="Q591">
        <v>3</v>
      </c>
      <c r="R591">
        <v>4</v>
      </c>
      <c r="S591">
        <v>2</v>
      </c>
      <c r="T591">
        <v>4</v>
      </c>
      <c r="U591">
        <v>4</v>
      </c>
      <c r="V591">
        <v>5</v>
      </c>
      <c r="W591">
        <v>4</v>
      </c>
      <c r="Y591">
        <v>3</v>
      </c>
      <c r="Z591">
        <v>5</v>
      </c>
      <c r="AA591">
        <v>5</v>
      </c>
      <c r="AB591">
        <v>5</v>
      </c>
      <c r="AC591">
        <v>5</v>
      </c>
      <c r="AD591">
        <v>5</v>
      </c>
      <c r="AE591">
        <v>3</v>
      </c>
      <c r="AG591">
        <v>4</v>
      </c>
      <c r="AH591" t="s">
        <v>564</v>
      </c>
      <c r="AI591" t="s">
        <v>556</v>
      </c>
      <c r="AL591">
        <v>3</v>
      </c>
      <c r="AM591">
        <v>3</v>
      </c>
      <c r="AO591">
        <v>4</v>
      </c>
      <c r="AP591">
        <v>4</v>
      </c>
      <c r="AR591" s="101" t="s">
        <v>18</v>
      </c>
      <c r="AS591" s="1">
        <v>39854.64527777778</v>
      </c>
      <c r="AT591" t="s">
        <v>619</v>
      </c>
    </row>
    <row r="592" spans="1:46" ht="12.75">
      <c r="A592">
        <v>595</v>
      </c>
      <c r="C592" t="s">
        <v>553</v>
      </c>
      <c r="D592" t="s">
        <v>558</v>
      </c>
      <c r="E592" t="s">
        <v>620</v>
      </c>
      <c r="F592">
        <v>4</v>
      </c>
      <c r="I592">
        <v>3</v>
      </c>
      <c r="J592">
        <v>2</v>
      </c>
      <c r="K592">
        <v>4</v>
      </c>
      <c r="L592">
        <v>3</v>
      </c>
      <c r="M592">
        <v>3</v>
      </c>
      <c r="O592">
        <v>4</v>
      </c>
      <c r="P592">
        <v>4</v>
      </c>
      <c r="Q592">
        <v>2</v>
      </c>
      <c r="R592">
        <v>3</v>
      </c>
      <c r="S592">
        <v>3</v>
      </c>
      <c r="T592">
        <v>3</v>
      </c>
      <c r="U592">
        <v>2</v>
      </c>
      <c r="V592">
        <v>3</v>
      </c>
      <c r="W592">
        <v>2</v>
      </c>
      <c r="Y592">
        <v>4</v>
      </c>
      <c r="Z592">
        <v>1</v>
      </c>
      <c r="AA592">
        <v>3</v>
      </c>
      <c r="AB592">
        <v>4</v>
      </c>
      <c r="AC592">
        <v>2</v>
      </c>
      <c r="AD592">
        <v>3</v>
      </c>
      <c r="AE592">
        <v>1</v>
      </c>
      <c r="AG592">
        <v>3</v>
      </c>
      <c r="AH592" t="s">
        <v>556</v>
      </c>
      <c r="AI592" t="s">
        <v>556</v>
      </c>
      <c r="AL592">
        <v>3</v>
      </c>
      <c r="AM592">
        <v>3</v>
      </c>
      <c r="AO592">
        <v>3</v>
      </c>
      <c r="AP592">
        <v>3</v>
      </c>
      <c r="AS592" s="1">
        <v>39854.65574074074</v>
      </c>
      <c r="AT592" s="2">
        <v>82159118240</v>
      </c>
    </row>
    <row r="593" spans="1:46" ht="12.75">
      <c r="A593">
        <v>596</v>
      </c>
      <c r="C593" t="s">
        <v>553</v>
      </c>
      <c r="D593" t="s">
        <v>574</v>
      </c>
      <c r="E593" t="s">
        <v>570</v>
      </c>
      <c r="F593">
        <v>2</v>
      </c>
      <c r="I593">
        <v>5</v>
      </c>
      <c r="J593">
        <v>4</v>
      </c>
      <c r="K593">
        <v>4</v>
      </c>
      <c r="L593">
        <v>4</v>
      </c>
      <c r="M593">
        <v>4</v>
      </c>
      <c r="O593">
        <v>4</v>
      </c>
      <c r="P593">
        <v>5</v>
      </c>
      <c r="Q593">
        <v>5</v>
      </c>
      <c r="R593">
        <v>5</v>
      </c>
      <c r="S593">
        <v>4</v>
      </c>
      <c r="T593">
        <v>5</v>
      </c>
      <c r="U593">
        <v>5</v>
      </c>
      <c r="V593">
        <v>4</v>
      </c>
      <c r="W593">
        <v>4</v>
      </c>
      <c r="Y593">
        <v>5</v>
      </c>
      <c r="Z593">
        <v>4</v>
      </c>
      <c r="AA593">
        <v>5</v>
      </c>
      <c r="AB593">
        <v>5</v>
      </c>
      <c r="AC593">
        <v>5</v>
      </c>
      <c r="AD593">
        <v>5</v>
      </c>
      <c r="AG593">
        <v>3</v>
      </c>
      <c r="AH593" t="s">
        <v>564</v>
      </c>
      <c r="AI593" t="s">
        <v>556</v>
      </c>
      <c r="AL593">
        <v>4</v>
      </c>
      <c r="AM593">
        <v>4</v>
      </c>
      <c r="AO593">
        <v>4</v>
      </c>
      <c r="AS593" s="1">
        <v>39854.66569444445</v>
      </c>
      <c r="AT593" t="s">
        <v>19</v>
      </c>
    </row>
    <row r="594" spans="1:46" ht="12.75">
      <c r="A594">
        <v>597</v>
      </c>
      <c r="I594">
        <v>3</v>
      </c>
      <c r="J594">
        <v>4</v>
      </c>
      <c r="K594">
        <v>3</v>
      </c>
      <c r="L594">
        <v>4</v>
      </c>
      <c r="M594">
        <v>4</v>
      </c>
      <c r="O594">
        <v>5</v>
      </c>
      <c r="P594">
        <v>4</v>
      </c>
      <c r="Q594">
        <v>4</v>
      </c>
      <c r="R594">
        <v>4</v>
      </c>
      <c r="S594">
        <v>4</v>
      </c>
      <c r="T594">
        <v>1</v>
      </c>
      <c r="U594">
        <v>3</v>
      </c>
      <c r="V594">
        <v>3</v>
      </c>
      <c r="W594">
        <v>2</v>
      </c>
      <c r="Y594">
        <v>4</v>
      </c>
      <c r="Z594">
        <v>5</v>
      </c>
      <c r="AA594">
        <v>3</v>
      </c>
      <c r="AB594">
        <v>4</v>
      </c>
      <c r="AC594">
        <v>4</v>
      </c>
      <c r="AD594">
        <v>3</v>
      </c>
      <c r="AE594">
        <v>3</v>
      </c>
      <c r="AG594">
        <v>1</v>
      </c>
      <c r="AH594" t="s">
        <v>556</v>
      </c>
      <c r="AI594" t="s">
        <v>556</v>
      </c>
      <c r="AJ594">
        <v>3</v>
      </c>
      <c r="AL594">
        <v>1</v>
      </c>
      <c r="AM594">
        <v>5</v>
      </c>
      <c r="AO594">
        <v>4</v>
      </c>
      <c r="AP594">
        <v>3</v>
      </c>
      <c r="AS594" s="1">
        <v>39854.67670138889</v>
      </c>
      <c r="AT594" t="s">
        <v>619</v>
      </c>
    </row>
    <row r="595" spans="1:46" ht="12.75">
      <c r="A595">
        <v>598</v>
      </c>
      <c r="C595" t="s">
        <v>553</v>
      </c>
      <c r="D595" t="s">
        <v>558</v>
      </c>
      <c r="E595" t="s">
        <v>563</v>
      </c>
      <c r="F595">
        <v>2</v>
      </c>
      <c r="I595">
        <v>4</v>
      </c>
      <c r="J595">
        <v>5</v>
      </c>
      <c r="K595">
        <v>5</v>
      </c>
      <c r="L595">
        <v>5</v>
      </c>
      <c r="M595">
        <v>5</v>
      </c>
      <c r="O595">
        <v>5</v>
      </c>
      <c r="P595">
        <v>5</v>
      </c>
      <c r="Q595">
        <v>5</v>
      </c>
      <c r="R595">
        <v>5</v>
      </c>
      <c r="S595">
        <v>5</v>
      </c>
      <c r="T595">
        <v>3</v>
      </c>
      <c r="U595">
        <v>4</v>
      </c>
      <c r="V595">
        <v>5</v>
      </c>
      <c r="W595">
        <v>5</v>
      </c>
      <c r="Y595">
        <v>4</v>
      </c>
      <c r="Z595">
        <v>4</v>
      </c>
      <c r="AA595">
        <v>4</v>
      </c>
      <c r="AB595">
        <v>5</v>
      </c>
      <c r="AC595">
        <v>5</v>
      </c>
      <c r="AD595">
        <v>5</v>
      </c>
      <c r="AE595">
        <v>5</v>
      </c>
      <c r="AG595">
        <v>4</v>
      </c>
      <c r="AH595" t="s">
        <v>564</v>
      </c>
      <c r="AI595" t="s">
        <v>564</v>
      </c>
      <c r="AJ595">
        <v>4</v>
      </c>
      <c r="AL595">
        <v>3</v>
      </c>
      <c r="AM595">
        <v>2</v>
      </c>
      <c r="AO595">
        <v>5</v>
      </c>
      <c r="AP595">
        <v>3</v>
      </c>
      <c r="AS595" s="1">
        <v>39854.722453703704</v>
      </c>
      <c r="AT595" t="s">
        <v>20</v>
      </c>
    </row>
    <row r="596" spans="1:46" ht="12.75">
      <c r="A596">
        <v>599</v>
      </c>
      <c r="C596" t="s">
        <v>553</v>
      </c>
      <c r="D596" t="s">
        <v>558</v>
      </c>
      <c r="E596" t="s">
        <v>567</v>
      </c>
      <c r="F596">
        <v>2</v>
      </c>
      <c r="I596">
        <v>2</v>
      </c>
      <c r="J596">
        <v>3</v>
      </c>
      <c r="K596">
        <v>3</v>
      </c>
      <c r="L596">
        <v>2</v>
      </c>
      <c r="M596">
        <v>5</v>
      </c>
      <c r="O596">
        <v>4</v>
      </c>
      <c r="P596">
        <v>5</v>
      </c>
      <c r="Q596">
        <v>5</v>
      </c>
      <c r="R596">
        <v>4</v>
      </c>
      <c r="S596">
        <v>4</v>
      </c>
      <c r="T596">
        <v>4</v>
      </c>
      <c r="U596">
        <v>4</v>
      </c>
      <c r="V596">
        <v>4</v>
      </c>
      <c r="W596">
        <v>4</v>
      </c>
      <c r="Y596">
        <v>5</v>
      </c>
      <c r="Z596">
        <v>4</v>
      </c>
      <c r="AA596">
        <v>4</v>
      </c>
      <c r="AB596">
        <v>5</v>
      </c>
      <c r="AC596">
        <v>4</v>
      </c>
      <c r="AD596">
        <v>4</v>
      </c>
      <c r="AE596">
        <v>3</v>
      </c>
      <c r="AG596">
        <v>2</v>
      </c>
      <c r="AH596" t="s">
        <v>556</v>
      </c>
      <c r="AI596" t="s">
        <v>556</v>
      </c>
      <c r="AL596">
        <v>4</v>
      </c>
      <c r="AM596">
        <v>5</v>
      </c>
      <c r="AO596">
        <v>4</v>
      </c>
      <c r="AP596">
        <v>4</v>
      </c>
      <c r="AS596" s="1">
        <v>39854.880520833336</v>
      </c>
      <c r="AT596" t="s">
        <v>21</v>
      </c>
    </row>
    <row r="597" spans="1:46" ht="12.75">
      <c r="A597">
        <v>600</v>
      </c>
      <c r="C597" t="s">
        <v>553</v>
      </c>
      <c r="D597" t="s">
        <v>554</v>
      </c>
      <c r="E597" t="s">
        <v>587</v>
      </c>
      <c r="F597">
        <v>1</v>
      </c>
      <c r="I597">
        <v>3</v>
      </c>
      <c r="J597">
        <v>4</v>
      </c>
      <c r="K597">
        <v>3</v>
      </c>
      <c r="L597">
        <v>4</v>
      </c>
      <c r="M597">
        <v>4</v>
      </c>
      <c r="O597">
        <v>3</v>
      </c>
      <c r="P597">
        <v>3</v>
      </c>
      <c r="Q597">
        <v>1</v>
      </c>
      <c r="R597">
        <v>3</v>
      </c>
      <c r="S597">
        <v>3</v>
      </c>
      <c r="T597">
        <v>3</v>
      </c>
      <c r="U597">
        <v>4</v>
      </c>
      <c r="V597">
        <v>3</v>
      </c>
      <c r="W597">
        <v>3</v>
      </c>
      <c r="Y597">
        <v>3</v>
      </c>
      <c r="Z597">
        <v>4</v>
      </c>
      <c r="AA597">
        <v>4</v>
      </c>
      <c r="AB597">
        <v>4</v>
      </c>
      <c r="AC597">
        <v>3</v>
      </c>
      <c r="AD597">
        <v>4</v>
      </c>
      <c r="AE597">
        <v>3</v>
      </c>
      <c r="AG597">
        <v>2</v>
      </c>
      <c r="AH597" t="s">
        <v>564</v>
      </c>
      <c r="AI597" t="s">
        <v>564</v>
      </c>
      <c r="AJ597">
        <v>4</v>
      </c>
      <c r="AL597">
        <v>2</v>
      </c>
      <c r="AM597">
        <v>1</v>
      </c>
      <c r="AO597">
        <v>3</v>
      </c>
      <c r="AP597">
        <v>5</v>
      </c>
      <c r="AR597" s="101" t="s">
        <v>22</v>
      </c>
      <c r="AS597" s="1">
        <v>39854.88920138889</v>
      </c>
      <c r="AT597" t="s">
        <v>23</v>
      </c>
    </row>
    <row r="598" spans="1:46" ht="12.75">
      <c r="A598">
        <v>601</v>
      </c>
      <c r="C598" t="s">
        <v>553</v>
      </c>
      <c r="D598" t="s">
        <v>574</v>
      </c>
      <c r="E598" t="s">
        <v>842</v>
      </c>
      <c r="F598">
        <v>2</v>
      </c>
      <c r="I598">
        <v>5</v>
      </c>
      <c r="J598">
        <v>4</v>
      </c>
      <c r="K598">
        <v>4</v>
      </c>
      <c r="L598">
        <v>4</v>
      </c>
      <c r="M598">
        <v>4</v>
      </c>
      <c r="O598">
        <v>4</v>
      </c>
      <c r="P598">
        <v>3</v>
      </c>
      <c r="Q598">
        <v>4</v>
      </c>
      <c r="T598">
        <v>5</v>
      </c>
      <c r="U598">
        <v>4</v>
      </c>
      <c r="V598">
        <v>4</v>
      </c>
      <c r="Y598">
        <v>5</v>
      </c>
      <c r="Z598">
        <v>4</v>
      </c>
      <c r="AA598">
        <v>4</v>
      </c>
      <c r="AB598">
        <v>5</v>
      </c>
      <c r="AC598">
        <v>5</v>
      </c>
      <c r="AD598">
        <v>4</v>
      </c>
      <c r="AH598" t="s">
        <v>556</v>
      </c>
      <c r="AI598" t="s">
        <v>556</v>
      </c>
      <c r="AL598">
        <v>5</v>
      </c>
      <c r="AM598">
        <v>5</v>
      </c>
      <c r="AO598">
        <v>4</v>
      </c>
      <c r="AP598">
        <v>4</v>
      </c>
      <c r="AS598" s="1">
        <v>39854.898981481485</v>
      </c>
      <c r="AT598" s="2">
        <v>79154118158</v>
      </c>
    </row>
    <row r="599" spans="1:46" ht="12.75">
      <c r="A599">
        <v>602</v>
      </c>
      <c r="C599" t="s">
        <v>553</v>
      </c>
      <c r="D599" t="s">
        <v>574</v>
      </c>
      <c r="E599" t="s">
        <v>580</v>
      </c>
      <c r="F599">
        <v>1</v>
      </c>
      <c r="I599">
        <v>3</v>
      </c>
      <c r="J599">
        <v>4</v>
      </c>
      <c r="K599">
        <v>4</v>
      </c>
      <c r="L599">
        <v>3</v>
      </c>
      <c r="M599">
        <v>2</v>
      </c>
      <c r="O599">
        <v>3</v>
      </c>
      <c r="P599">
        <v>4</v>
      </c>
      <c r="Q599">
        <v>4</v>
      </c>
      <c r="R599">
        <v>3</v>
      </c>
      <c r="S599">
        <v>4</v>
      </c>
      <c r="T599">
        <v>4</v>
      </c>
      <c r="U599">
        <v>4</v>
      </c>
      <c r="V599">
        <v>4</v>
      </c>
      <c r="W599">
        <v>2</v>
      </c>
      <c r="Y599">
        <v>5</v>
      </c>
      <c r="Z599">
        <v>4</v>
      </c>
      <c r="AA599">
        <v>3</v>
      </c>
      <c r="AB599">
        <v>5</v>
      </c>
      <c r="AC599">
        <v>4</v>
      </c>
      <c r="AD599">
        <v>5</v>
      </c>
      <c r="AE599">
        <v>4</v>
      </c>
      <c r="AG599">
        <v>4</v>
      </c>
      <c r="AH599" t="s">
        <v>564</v>
      </c>
      <c r="AI599" t="s">
        <v>556</v>
      </c>
      <c r="AL599">
        <v>5</v>
      </c>
      <c r="AM599">
        <v>4</v>
      </c>
      <c r="AO599">
        <v>3</v>
      </c>
      <c r="AP599">
        <v>4</v>
      </c>
      <c r="AS599" s="1">
        <v>39854.91125</v>
      </c>
      <c r="AT599" t="s">
        <v>24</v>
      </c>
    </row>
    <row r="600" spans="1:46" ht="12.75">
      <c r="A600">
        <v>603</v>
      </c>
      <c r="C600" t="s">
        <v>553</v>
      </c>
      <c r="D600" t="s">
        <v>554</v>
      </c>
      <c r="E600" t="s">
        <v>566</v>
      </c>
      <c r="F600">
        <v>3</v>
      </c>
      <c r="I600">
        <v>4</v>
      </c>
      <c r="J600">
        <v>4</v>
      </c>
      <c r="K600">
        <v>4</v>
      </c>
      <c r="L600">
        <v>4</v>
      </c>
      <c r="M600">
        <v>4</v>
      </c>
      <c r="O600">
        <v>1</v>
      </c>
      <c r="P600">
        <v>3</v>
      </c>
      <c r="Q600">
        <v>3</v>
      </c>
      <c r="R600">
        <v>3</v>
      </c>
      <c r="S600">
        <v>4</v>
      </c>
      <c r="T600">
        <v>4</v>
      </c>
      <c r="U600">
        <v>5</v>
      </c>
      <c r="V600">
        <v>4</v>
      </c>
      <c r="W600">
        <v>1</v>
      </c>
      <c r="Y600">
        <v>5</v>
      </c>
      <c r="Z600">
        <v>4</v>
      </c>
      <c r="AA600">
        <v>4</v>
      </c>
      <c r="AB600">
        <v>5</v>
      </c>
      <c r="AC600">
        <v>4</v>
      </c>
      <c r="AD600">
        <v>4</v>
      </c>
      <c r="AE600">
        <v>4</v>
      </c>
      <c r="AG600">
        <v>2</v>
      </c>
      <c r="AH600" t="s">
        <v>564</v>
      </c>
      <c r="AI600" t="s">
        <v>556</v>
      </c>
      <c r="AL600">
        <v>3</v>
      </c>
      <c r="AM600">
        <v>2</v>
      </c>
      <c r="AO600">
        <v>4</v>
      </c>
      <c r="AP600">
        <v>3</v>
      </c>
      <c r="AR600" t="s">
        <v>25</v>
      </c>
      <c r="AS600" s="1">
        <v>39854.94914351852</v>
      </c>
      <c r="AT600" s="2">
        <v>87217161197</v>
      </c>
    </row>
    <row r="601" spans="1:46" ht="12.75">
      <c r="A601">
        <v>604</v>
      </c>
      <c r="C601" t="s">
        <v>553</v>
      </c>
      <c r="D601" t="s">
        <v>558</v>
      </c>
      <c r="E601" t="s">
        <v>567</v>
      </c>
      <c r="F601">
        <v>2</v>
      </c>
      <c r="I601">
        <v>5</v>
      </c>
      <c r="J601">
        <v>4</v>
      </c>
      <c r="K601">
        <v>4</v>
      </c>
      <c r="L601">
        <v>4</v>
      </c>
      <c r="M601">
        <v>4</v>
      </c>
      <c r="O601">
        <v>4</v>
      </c>
      <c r="P601">
        <v>4</v>
      </c>
      <c r="Q601">
        <v>4</v>
      </c>
      <c r="R601">
        <v>4</v>
      </c>
      <c r="S601">
        <v>4</v>
      </c>
      <c r="T601">
        <v>4</v>
      </c>
      <c r="U601">
        <v>4</v>
      </c>
      <c r="V601">
        <v>4</v>
      </c>
      <c r="W601">
        <v>4</v>
      </c>
      <c r="Y601">
        <v>4</v>
      </c>
      <c r="Z601">
        <v>4</v>
      </c>
      <c r="AA601">
        <v>4</v>
      </c>
      <c r="AB601">
        <v>4</v>
      </c>
      <c r="AC601">
        <v>4</v>
      </c>
      <c r="AD601">
        <v>4</v>
      </c>
      <c r="AE601">
        <v>4</v>
      </c>
      <c r="AG601">
        <v>3</v>
      </c>
      <c r="AH601" t="s">
        <v>564</v>
      </c>
      <c r="AI601" t="s">
        <v>556</v>
      </c>
      <c r="AL601">
        <v>4</v>
      </c>
      <c r="AM601">
        <v>4</v>
      </c>
      <c r="AO601">
        <v>4</v>
      </c>
      <c r="AP601">
        <v>4</v>
      </c>
      <c r="AS601" s="1">
        <v>39855.02912037037</v>
      </c>
      <c r="AT601" t="s">
        <v>26</v>
      </c>
    </row>
    <row r="602" spans="1:46" ht="12.75">
      <c r="A602">
        <v>605</v>
      </c>
      <c r="C602" t="s">
        <v>553</v>
      </c>
      <c r="D602" t="s">
        <v>558</v>
      </c>
      <c r="E602" t="s">
        <v>842</v>
      </c>
      <c r="F602">
        <v>3</v>
      </c>
      <c r="I602">
        <v>5</v>
      </c>
      <c r="J602">
        <v>4</v>
      </c>
      <c r="K602">
        <v>4</v>
      </c>
      <c r="L602">
        <v>5</v>
      </c>
      <c r="M602">
        <v>2</v>
      </c>
      <c r="O602">
        <v>4</v>
      </c>
      <c r="P602">
        <v>2</v>
      </c>
      <c r="Q602">
        <v>3</v>
      </c>
      <c r="R602">
        <v>2</v>
      </c>
      <c r="S602">
        <v>4</v>
      </c>
      <c r="T602">
        <v>4</v>
      </c>
      <c r="U602">
        <v>5</v>
      </c>
      <c r="V602">
        <v>1</v>
      </c>
      <c r="W602">
        <v>1</v>
      </c>
      <c r="Y602">
        <v>5</v>
      </c>
      <c r="Z602">
        <v>5</v>
      </c>
      <c r="AA602">
        <v>5</v>
      </c>
      <c r="AB602">
        <v>5</v>
      </c>
      <c r="AC602">
        <v>5</v>
      </c>
      <c r="AD602">
        <v>5</v>
      </c>
      <c r="AG602">
        <v>2</v>
      </c>
      <c r="AH602" t="s">
        <v>556</v>
      </c>
      <c r="AI602" t="s">
        <v>556</v>
      </c>
      <c r="AL602">
        <v>3</v>
      </c>
      <c r="AM602">
        <v>2</v>
      </c>
      <c r="AO602">
        <v>4</v>
      </c>
      <c r="AS602" s="1">
        <v>39855.03023148148</v>
      </c>
      <c r="AT602" t="s">
        <v>27</v>
      </c>
    </row>
    <row r="603" spans="1:46" ht="12.75">
      <c r="A603">
        <v>606</v>
      </c>
      <c r="C603" t="s">
        <v>553</v>
      </c>
      <c r="D603" t="s">
        <v>558</v>
      </c>
      <c r="E603" t="s">
        <v>842</v>
      </c>
      <c r="F603">
        <v>3</v>
      </c>
      <c r="I603">
        <v>5</v>
      </c>
      <c r="J603">
        <v>4</v>
      </c>
      <c r="K603">
        <v>4</v>
      </c>
      <c r="L603">
        <v>5</v>
      </c>
      <c r="M603">
        <v>2</v>
      </c>
      <c r="O603">
        <v>4</v>
      </c>
      <c r="P603">
        <v>2</v>
      </c>
      <c r="Q603">
        <v>3</v>
      </c>
      <c r="R603">
        <v>2</v>
      </c>
      <c r="S603">
        <v>4</v>
      </c>
      <c r="T603">
        <v>4</v>
      </c>
      <c r="U603">
        <v>5</v>
      </c>
      <c r="V603">
        <v>1</v>
      </c>
      <c r="W603">
        <v>1</v>
      </c>
      <c r="Y603">
        <v>5</v>
      </c>
      <c r="Z603">
        <v>5</v>
      </c>
      <c r="AA603">
        <v>5</v>
      </c>
      <c r="AB603">
        <v>5</v>
      </c>
      <c r="AC603">
        <v>5</v>
      </c>
      <c r="AD603">
        <v>5</v>
      </c>
      <c r="AG603">
        <v>2</v>
      </c>
      <c r="AH603" t="s">
        <v>556</v>
      </c>
      <c r="AI603" t="s">
        <v>556</v>
      </c>
      <c r="AL603">
        <v>3</v>
      </c>
      <c r="AM603">
        <v>2</v>
      </c>
      <c r="AO603">
        <v>4</v>
      </c>
      <c r="AS603" s="1">
        <v>39855.03034722222</v>
      </c>
      <c r="AT603" t="s">
        <v>27</v>
      </c>
    </row>
    <row r="604" spans="1:46" ht="12.75">
      <c r="A604">
        <v>607</v>
      </c>
      <c r="C604" t="s">
        <v>553</v>
      </c>
      <c r="D604" t="s">
        <v>574</v>
      </c>
      <c r="E604" t="s">
        <v>570</v>
      </c>
      <c r="F604">
        <v>1</v>
      </c>
      <c r="I604">
        <v>4</v>
      </c>
      <c r="J604">
        <v>3</v>
      </c>
      <c r="K604">
        <v>3</v>
      </c>
      <c r="L604">
        <v>3</v>
      </c>
      <c r="O604">
        <v>5</v>
      </c>
      <c r="P604">
        <v>5</v>
      </c>
      <c r="T604">
        <v>5</v>
      </c>
      <c r="U604">
        <v>5</v>
      </c>
      <c r="Y604">
        <v>5</v>
      </c>
      <c r="Z604">
        <v>2</v>
      </c>
      <c r="AA604">
        <v>3</v>
      </c>
      <c r="AB604">
        <v>4</v>
      </c>
      <c r="AH604" t="s">
        <v>556</v>
      </c>
      <c r="AI604" t="s">
        <v>556</v>
      </c>
      <c r="AL604">
        <v>4</v>
      </c>
      <c r="AM604">
        <v>5</v>
      </c>
      <c r="AO604">
        <v>5</v>
      </c>
      <c r="AP604">
        <v>3</v>
      </c>
      <c r="AS604" s="1">
        <v>39855.369675925926</v>
      </c>
      <c r="AT604" t="s">
        <v>723</v>
      </c>
    </row>
    <row r="605" spans="1:46" ht="12.75">
      <c r="A605">
        <v>608</v>
      </c>
      <c r="C605" t="s">
        <v>553</v>
      </c>
      <c r="D605" t="s">
        <v>558</v>
      </c>
      <c r="E605" t="s">
        <v>641</v>
      </c>
      <c r="I605">
        <v>5</v>
      </c>
      <c r="J605">
        <v>5</v>
      </c>
      <c r="K605">
        <v>5</v>
      </c>
      <c r="L605">
        <v>4</v>
      </c>
      <c r="M605">
        <v>5</v>
      </c>
      <c r="O605">
        <v>5</v>
      </c>
      <c r="P605">
        <v>5</v>
      </c>
      <c r="Q605">
        <v>5</v>
      </c>
      <c r="R605">
        <v>5</v>
      </c>
      <c r="S605">
        <v>5</v>
      </c>
      <c r="T605">
        <v>5</v>
      </c>
      <c r="U605">
        <v>5</v>
      </c>
      <c r="V605">
        <v>5</v>
      </c>
      <c r="W605">
        <v>5</v>
      </c>
      <c r="Y605">
        <v>5</v>
      </c>
      <c r="Z605">
        <v>5</v>
      </c>
      <c r="AA605">
        <v>5</v>
      </c>
      <c r="AB605">
        <v>5</v>
      </c>
      <c r="AC605">
        <v>5</v>
      </c>
      <c r="AD605">
        <v>5</v>
      </c>
      <c r="AE605">
        <v>5</v>
      </c>
      <c r="AG605">
        <v>3</v>
      </c>
      <c r="AH605" t="s">
        <v>556</v>
      </c>
      <c r="AI605" t="s">
        <v>556</v>
      </c>
      <c r="AL605">
        <v>5</v>
      </c>
      <c r="AM605">
        <v>5</v>
      </c>
      <c r="AO605">
        <v>5</v>
      </c>
      <c r="AP605">
        <v>5</v>
      </c>
      <c r="AS605" s="1">
        <v>39855.427349537036</v>
      </c>
      <c r="AT605" t="s">
        <v>28</v>
      </c>
    </row>
    <row r="606" spans="1:46" ht="12.75">
      <c r="A606">
        <v>609</v>
      </c>
      <c r="D606" t="s">
        <v>554</v>
      </c>
      <c r="E606" t="s">
        <v>572</v>
      </c>
      <c r="F606">
        <v>2</v>
      </c>
      <c r="I606">
        <v>4</v>
      </c>
      <c r="J606">
        <v>3</v>
      </c>
      <c r="K606">
        <v>1</v>
      </c>
      <c r="L606">
        <v>2</v>
      </c>
      <c r="M606">
        <v>2</v>
      </c>
      <c r="O606">
        <v>3</v>
      </c>
      <c r="P606">
        <v>3</v>
      </c>
      <c r="Q606">
        <v>2</v>
      </c>
      <c r="R606">
        <v>3</v>
      </c>
      <c r="S606">
        <v>3</v>
      </c>
      <c r="T606">
        <v>1</v>
      </c>
      <c r="U606">
        <v>3</v>
      </c>
      <c r="V606">
        <v>1</v>
      </c>
      <c r="W606">
        <v>1</v>
      </c>
      <c r="Y606">
        <v>1</v>
      </c>
      <c r="Z606">
        <v>2</v>
      </c>
      <c r="AA606">
        <v>2</v>
      </c>
      <c r="AB606">
        <v>3</v>
      </c>
      <c r="AC606">
        <v>3</v>
      </c>
      <c r="AD606">
        <v>2</v>
      </c>
      <c r="AE606">
        <v>2</v>
      </c>
      <c r="AG606">
        <v>2</v>
      </c>
      <c r="AH606" t="s">
        <v>556</v>
      </c>
      <c r="AI606" t="s">
        <v>556</v>
      </c>
      <c r="AL606">
        <v>1</v>
      </c>
      <c r="AM606">
        <v>1</v>
      </c>
      <c r="AO606">
        <v>3</v>
      </c>
      <c r="AP606">
        <v>2</v>
      </c>
      <c r="AS606" s="1">
        <v>39855.44631944445</v>
      </c>
      <c r="AT606" t="s">
        <v>29</v>
      </c>
    </row>
    <row r="607" spans="1:46" ht="12.75">
      <c r="A607">
        <v>610</v>
      </c>
      <c r="C607" t="s">
        <v>560</v>
      </c>
      <c r="D607" t="s">
        <v>554</v>
      </c>
      <c r="E607" t="s">
        <v>580</v>
      </c>
      <c r="F607">
        <v>1</v>
      </c>
      <c r="I607">
        <v>1</v>
      </c>
      <c r="J607">
        <v>1</v>
      </c>
      <c r="K607">
        <v>1</v>
      </c>
      <c r="L607">
        <v>1</v>
      </c>
      <c r="M607">
        <v>1</v>
      </c>
      <c r="O607">
        <v>1</v>
      </c>
      <c r="P607">
        <v>1</v>
      </c>
      <c r="Q607">
        <v>1</v>
      </c>
      <c r="R607">
        <v>1</v>
      </c>
      <c r="S607">
        <v>1</v>
      </c>
      <c r="T607">
        <v>1</v>
      </c>
      <c r="U607">
        <v>1</v>
      </c>
      <c r="V607">
        <v>1</v>
      </c>
      <c r="W607">
        <v>1</v>
      </c>
      <c r="Y607">
        <v>1</v>
      </c>
      <c r="Z607">
        <v>1</v>
      </c>
      <c r="AA607">
        <v>1</v>
      </c>
      <c r="AB607">
        <v>1</v>
      </c>
      <c r="AC607">
        <v>1</v>
      </c>
      <c r="AD607">
        <v>1</v>
      </c>
      <c r="AE607">
        <v>1</v>
      </c>
      <c r="AG607">
        <v>1</v>
      </c>
      <c r="AH607" t="s">
        <v>564</v>
      </c>
      <c r="AI607" t="s">
        <v>564</v>
      </c>
      <c r="AJ607">
        <v>1</v>
      </c>
      <c r="AL607">
        <v>1</v>
      </c>
      <c r="AM607">
        <v>1</v>
      </c>
      <c r="AO607">
        <v>1</v>
      </c>
      <c r="AP607">
        <v>1</v>
      </c>
      <c r="AS607" s="1">
        <v>39855.45318287037</v>
      </c>
      <c r="AT607" t="s">
        <v>815</v>
      </c>
    </row>
    <row r="608" spans="1:46" ht="12.75">
      <c r="A608">
        <v>611</v>
      </c>
      <c r="F608">
        <v>2</v>
      </c>
      <c r="I608">
        <v>4</v>
      </c>
      <c r="J608">
        <v>4</v>
      </c>
      <c r="K608">
        <v>3</v>
      </c>
      <c r="L608">
        <v>2</v>
      </c>
      <c r="M608">
        <v>4</v>
      </c>
      <c r="O608">
        <v>4</v>
      </c>
      <c r="P608">
        <v>3</v>
      </c>
      <c r="Q608">
        <v>3</v>
      </c>
      <c r="R608">
        <v>2</v>
      </c>
      <c r="S608">
        <v>3</v>
      </c>
      <c r="T608">
        <v>4</v>
      </c>
      <c r="U608">
        <v>4</v>
      </c>
      <c r="V608">
        <v>2</v>
      </c>
      <c r="W608">
        <v>3</v>
      </c>
      <c r="Y608">
        <v>3</v>
      </c>
      <c r="Z608">
        <v>4</v>
      </c>
      <c r="AA608">
        <v>5</v>
      </c>
      <c r="AB608">
        <v>5</v>
      </c>
      <c r="AC608">
        <v>5</v>
      </c>
      <c r="AD608">
        <v>5</v>
      </c>
      <c r="AE608">
        <v>2</v>
      </c>
      <c r="AG608">
        <v>2</v>
      </c>
      <c r="AH608" t="s">
        <v>564</v>
      </c>
      <c r="AI608" t="s">
        <v>556</v>
      </c>
      <c r="AL608">
        <v>4</v>
      </c>
      <c r="AM608">
        <v>4</v>
      </c>
      <c r="AO608">
        <v>3</v>
      </c>
      <c r="AP608">
        <v>1</v>
      </c>
      <c r="AR608" s="101" t="s">
        <v>30</v>
      </c>
      <c r="AS608" s="1">
        <v>39855.454421296294</v>
      </c>
      <c r="AT608" t="s">
        <v>31</v>
      </c>
    </row>
    <row r="609" spans="1:46" ht="12.75">
      <c r="A609">
        <v>612</v>
      </c>
      <c r="C609" t="s">
        <v>553</v>
      </c>
      <c r="D609" t="s">
        <v>558</v>
      </c>
      <c r="E609" t="s">
        <v>602</v>
      </c>
      <c r="F609">
        <v>2</v>
      </c>
      <c r="I609">
        <v>2</v>
      </c>
      <c r="J609">
        <v>2</v>
      </c>
      <c r="K609">
        <v>2</v>
      </c>
      <c r="L609">
        <v>3</v>
      </c>
      <c r="M609">
        <v>3</v>
      </c>
      <c r="O609">
        <v>1</v>
      </c>
      <c r="P609">
        <v>3</v>
      </c>
      <c r="Q609">
        <v>3</v>
      </c>
      <c r="R609">
        <v>3</v>
      </c>
      <c r="S609">
        <v>3</v>
      </c>
      <c r="T609">
        <v>3</v>
      </c>
      <c r="U609">
        <v>3</v>
      </c>
      <c r="V609">
        <v>3</v>
      </c>
      <c r="W609">
        <v>3</v>
      </c>
      <c r="Y609">
        <v>4</v>
      </c>
      <c r="Z609">
        <v>4</v>
      </c>
      <c r="AA609">
        <v>3</v>
      </c>
      <c r="AB609">
        <v>3</v>
      </c>
      <c r="AC609">
        <v>3</v>
      </c>
      <c r="AD609">
        <v>2</v>
      </c>
      <c r="AE609">
        <v>3</v>
      </c>
      <c r="AG609">
        <v>4</v>
      </c>
      <c r="AH609" t="s">
        <v>556</v>
      </c>
      <c r="AI609" t="s">
        <v>556</v>
      </c>
      <c r="AL609">
        <v>2</v>
      </c>
      <c r="AM609">
        <v>2</v>
      </c>
      <c r="AO609">
        <v>2</v>
      </c>
      <c r="AR609" t="s">
        <v>32</v>
      </c>
      <c r="AS609" s="1">
        <v>39855.519375</v>
      </c>
      <c r="AT609" t="s">
        <v>33</v>
      </c>
    </row>
    <row r="610" spans="1:46" ht="12.75">
      <c r="A610">
        <v>613</v>
      </c>
      <c r="C610" t="s">
        <v>553</v>
      </c>
      <c r="D610" t="s">
        <v>574</v>
      </c>
      <c r="E610" t="s">
        <v>572</v>
      </c>
      <c r="F610">
        <v>4</v>
      </c>
      <c r="I610">
        <v>1</v>
      </c>
      <c r="J610">
        <v>2</v>
      </c>
      <c r="K610">
        <v>2</v>
      </c>
      <c r="L610">
        <v>1</v>
      </c>
      <c r="M610">
        <v>3</v>
      </c>
      <c r="O610">
        <v>3</v>
      </c>
      <c r="P610">
        <v>2</v>
      </c>
      <c r="Q610">
        <v>2</v>
      </c>
      <c r="R610">
        <v>2</v>
      </c>
      <c r="S610">
        <v>2</v>
      </c>
      <c r="T610">
        <v>1</v>
      </c>
      <c r="U610">
        <v>1</v>
      </c>
      <c r="V610">
        <v>2</v>
      </c>
      <c r="W610">
        <v>2</v>
      </c>
      <c r="Y610">
        <v>3</v>
      </c>
      <c r="Z610">
        <v>2</v>
      </c>
      <c r="AA610">
        <v>2</v>
      </c>
      <c r="AB610">
        <v>3</v>
      </c>
      <c r="AC610">
        <v>2</v>
      </c>
      <c r="AD610">
        <v>3</v>
      </c>
      <c r="AE610">
        <v>1</v>
      </c>
      <c r="AG610">
        <v>3</v>
      </c>
      <c r="AH610" t="s">
        <v>556</v>
      </c>
      <c r="AI610" t="s">
        <v>556</v>
      </c>
      <c r="AL610">
        <v>3</v>
      </c>
      <c r="AM610">
        <v>3</v>
      </c>
      <c r="AO610">
        <v>2</v>
      </c>
      <c r="AP610">
        <v>3</v>
      </c>
      <c r="AR610" t="s">
        <v>34</v>
      </c>
      <c r="AS610" s="1">
        <v>39855.54350694444</v>
      </c>
      <c r="AT610" s="2">
        <v>77224124109</v>
      </c>
    </row>
    <row r="611" spans="1:46" ht="12.75">
      <c r="A611">
        <v>614</v>
      </c>
      <c r="C611" t="s">
        <v>553</v>
      </c>
      <c r="D611" t="s">
        <v>574</v>
      </c>
      <c r="E611" t="s">
        <v>606</v>
      </c>
      <c r="F611">
        <v>2</v>
      </c>
      <c r="I611">
        <v>2</v>
      </c>
      <c r="J611">
        <v>1</v>
      </c>
      <c r="K611">
        <v>2</v>
      </c>
      <c r="L611">
        <v>3</v>
      </c>
      <c r="M611">
        <v>3</v>
      </c>
      <c r="O611">
        <v>2</v>
      </c>
      <c r="P611">
        <v>3</v>
      </c>
      <c r="Q611">
        <v>2</v>
      </c>
      <c r="R611">
        <v>2</v>
      </c>
      <c r="S611">
        <v>2</v>
      </c>
      <c r="T611">
        <v>2</v>
      </c>
      <c r="U611">
        <v>2</v>
      </c>
      <c r="V611">
        <v>2</v>
      </c>
      <c r="W611">
        <v>2</v>
      </c>
      <c r="Y611">
        <v>3</v>
      </c>
      <c r="Z611">
        <v>3</v>
      </c>
      <c r="AA611">
        <v>4</v>
      </c>
      <c r="AB611">
        <v>4</v>
      </c>
      <c r="AC611">
        <v>4</v>
      </c>
      <c r="AD611">
        <v>4</v>
      </c>
      <c r="AE611">
        <v>3</v>
      </c>
      <c r="AG611">
        <v>2</v>
      </c>
      <c r="AH611" t="s">
        <v>556</v>
      </c>
      <c r="AI611" t="s">
        <v>556</v>
      </c>
      <c r="AL611">
        <v>3</v>
      </c>
      <c r="AM611">
        <v>3</v>
      </c>
      <c r="AO611">
        <v>2</v>
      </c>
      <c r="AP611">
        <v>4</v>
      </c>
      <c r="AS611" s="1">
        <v>39855.552141203705</v>
      </c>
      <c r="AT611" t="s">
        <v>35</v>
      </c>
    </row>
    <row r="612" spans="1:46" ht="12.75">
      <c r="A612">
        <v>615</v>
      </c>
      <c r="C612" t="s">
        <v>553</v>
      </c>
      <c r="D612" t="s">
        <v>574</v>
      </c>
      <c r="E612" t="s">
        <v>570</v>
      </c>
      <c r="F612">
        <v>1</v>
      </c>
      <c r="I612">
        <v>2</v>
      </c>
      <c r="J612">
        <v>1</v>
      </c>
      <c r="K612">
        <v>1</v>
      </c>
      <c r="L612">
        <v>3</v>
      </c>
      <c r="M612">
        <v>1</v>
      </c>
      <c r="O612">
        <v>5</v>
      </c>
      <c r="P612">
        <v>5</v>
      </c>
      <c r="Q612">
        <v>2</v>
      </c>
      <c r="R612">
        <v>1</v>
      </c>
      <c r="S612">
        <v>1</v>
      </c>
      <c r="T612">
        <v>2</v>
      </c>
      <c r="U612">
        <v>2</v>
      </c>
      <c r="V612">
        <v>4</v>
      </c>
      <c r="W612">
        <v>3</v>
      </c>
      <c r="Y612">
        <v>3</v>
      </c>
      <c r="Z612">
        <v>3</v>
      </c>
      <c r="AA612">
        <v>3</v>
      </c>
      <c r="AB612">
        <v>4</v>
      </c>
      <c r="AC612">
        <v>3</v>
      </c>
      <c r="AD612">
        <v>3</v>
      </c>
      <c r="AG612">
        <v>3</v>
      </c>
      <c r="AH612" t="s">
        <v>564</v>
      </c>
      <c r="AI612" t="s">
        <v>556</v>
      </c>
      <c r="AL612">
        <v>4</v>
      </c>
      <c r="AM612">
        <v>4</v>
      </c>
      <c r="AO612">
        <v>2</v>
      </c>
      <c r="AP612">
        <v>3</v>
      </c>
      <c r="AS612" s="1">
        <v>39855.554189814815</v>
      </c>
      <c r="AT612" t="s">
        <v>36</v>
      </c>
    </row>
    <row r="613" spans="1:46" ht="12.75">
      <c r="A613">
        <v>616</v>
      </c>
      <c r="C613" t="s">
        <v>553</v>
      </c>
      <c r="D613" t="s">
        <v>574</v>
      </c>
      <c r="E613" t="s">
        <v>624</v>
      </c>
      <c r="F613">
        <v>1</v>
      </c>
      <c r="I613">
        <v>5</v>
      </c>
      <c r="J613">
        <v>3</v>
      </c>
      <c r="L613">
        <v>2</v>
      </c>
      <c r="M613">
        <v>4</v>
      </c>
      <c r="O613">
        <v>3</v>
      </c>
      <c r="P613">
        <v>2</v>
      </c>
      <c r="Q613">
        <v>3</v>
      </c>
      <c r="R613">
        <v>3</v>
      </c>
      <c r="S613">
        <v>3</v>
      </c>
      <c r="T613">
        <v>4</v>
      </c>
      <c r="U613">
        <v>4</v>
      </c>
      <c r="V613">
        <v>4</v>
      </c>
      <c r="W613">
        <v>3</v>
      </c>
      <c r="Y613">
        <v>4</v>
      </c>
      <c r="Z613">
        <v>3</v>
      </c>
      <c r="AA613">
        <v>3</v>
      </c>
      <c r="AB613">
        <v>5</v>
      </c>
      <c r="AC613">
        <v>5</v>
      </c>
      <c r="AD613">
        <v>5</v>
      </c>
      <c r="AE613">
        <v>2</v>
      </c>
      <c r="AG613">
        <v>2</v>
      </c>
      <c r="AH613" t="s">
        <v>564</v>
      </c>
      <c r="AI613" t="s">
        <v>564</v>
      </c>
      <c r="AJ613">
        <v>3</v>
      </c>
      <c r="AL613">
        <v>3</v>
      </c>
      <c r="AM613">
        <v>5</v>
      </c>
      <c r="AO613">
        <v>4</v>
      </c>
      <c r="AP613">
        <v>3</v>
      </c>
      <c r="AR613" s="101" t="s">
        <v>37</v>
      </c>
      <c r="AS613" s="1">
        <v>39855.56263888889</v>
      </c>
      <c r="AT613" t="s">
        <v>38</v>
      </c>
    </row>
    <row r="614" spans="1:46" ht="12.75">
      <c r="A614">
        <v>617</v>
      </c>
      <c r="C614" t="s">
        <v>553</v>
      </c>
      <c r="D614" t="s">
        <v>558</v>
      </c>
      <c r="E614" t="s">
        <v>587</v>
      </c>
      <c r="F614">
        <v>2</v>
      </c>
      <c r="I614">
        <v>3</v>
      </c>
      <c r="J614">
        <v>3</v>
      </c>
      <c r="K614">
        <v>4</v>
      </c>
      <c r="L614">
        <v>3</v>
      </c>
      <c r="M614">
        <v>5</v>
      </c>
      <c r="O614">
        <v>4</v>
      </c>
      <c r="P614">
        <v>3</v>
      </c>
      <c r="Q614">
        <v>2</v>
      </c>
      <c r="R614">
        <v>3</v>
      </c>
      <c r="S614">
        <v>3</v>
      </c>
      <c r="T614">
        <v>2</v>
      </c>
      <c r="U614">
        <v>4</v>
      </c>
      <c r="V614">
        <v>2</v>
      </c>
      <c r="W614">
        <v>2</v>
      </c>
      <c r="Y614">
        <v>2</v>
      </c>
      <c r="Z614">
        <v>3</v>
      </c>
      <c r="AA614">
        <v>5</v>
      </c>
      <c r="AB614">
        <v>5</v>
      </c>
      <c r="AC614">
        <v>3</v>
      </c>
      <c r="AD614">
        <v>4</v>
      </c>
      <c r="AE614">
        <v>4</v>
      </c>
      <c r="AG614">
        <v>3</v>
      </c>
      <c r="AH614" t="s">
        <v>556</v>
      </c>
      <c r="AI614" t="s">
        <v>556</v>
      </c>
      <c r="AL614">
        <v>2</v>
      </c>
      <c r="AM614">
        <v>1</v>
      </c>
      <c r="AO614">
        <v>3</v>
      </c>
      <c r="AP614">
        <v>4</v>
      </c>
      <c r="AS614" s="1">
        <v>39855.56767361111</v>
      </c>
      <c r="AT614" t="s">
        <v>39</v>
      </c>
    </row>
    <row r="615" spans="1:46" ht="12.75">
      <c r="A615">
        <v>618</v>
      </c>
      <c r="C615" t="s">
        <v>553</v>
      </c>
      <c r="D615" t="s">
        <v>558</v>
      </c>
      <c r="E615" t="s">
        <v>575</v>
      </c>
      <c r="F615">
        <v>4</v>
      </c>
      <c r="I615">
        <v>4</v>
      </c>
      <c r="J615">
        <v>3</v>
      </c>
      <c r="K615">
        <v>3</v>
      </c>
      <c r="L615">
        <v>3</v>
      </c>
      <c r="M615">
        <v>1</v>
      </c>
      <c r="O615">
        <v>5</v>
      </c>
      <c r="P615">
        <v>3</v>
      </c>
      <c r="Q615">
        <v>3</v>
      </c>
      <c r="R615">
        <v>5</v>
      </c>
      <c r="S615">
        <v>3</v>
      </c>
      <c r="T615">
        <v>5</v>
      </c>
      <c r="U615">
        <v>3</v>
      </c>
      <c r="V615">
        <v>4</v>
      </c>
      <c r="W615">
        <v>5</v>
      </c>
      <c r="Y615">
        <v>5</v>
      </c>
      <c r="Z615">
        <v>4</v>
      </c>
      <c r="AA615">
        <v>4</v>
      </c>
      <c r="AB615">
        <v>4</v>
      </c>
      <c r="AC615">
        <v>5</v>
      </c>
      <c r="AD615">
        <v>2</v>
      </c>
      <c r="AE615">
        <v>3</v>
      </c>
      <c r="AG615">
        <v>4</v>
      </c>
      <c r="AH615" t="s">
        <v>556</v>
      </c>
      <c r="AI615" t="s">
        <v>556</v>
      </c>
      <c r="AJ615">
        <v>1</v>
      </c>
      <c r="AL615">
        <v>5</v>
      </c>
      <c r="AM615">
        <v>5</v>
      </c>
      <c r="AO615">
        <v>4</v>
      </c>
      <c r="AP615">
        <v>4</v>
      </c>
      <c r="AS615" s="1">
        <v>39855.5987962963</v>
      </c>
      <c r="AT615" t="s">
        <v>40</v>
      </c>
    </row>
    <row r="616" spans="1:46" ht="12.75">
      <c r="A616">
        <v>619</v>
      </c>
      <c r="C616" t="s">
        <v>553</v>
      </c>
      <c r="D616" t="s">
        <v>574</v>
      </c>
      <c r="E616" t="s">
        <v>606</v>
      </c>
      <c r="F616">
        <v>2</v>
      </c>
      <c r="I616">
        <v>4</v>
      </c>
      <c r="J616">
        <v>2</v>
      </c>
      <c r="K616">
        <v>4</v>
      </c>
      <c r="L616">
        <v>3</v>
      </c>
      <c r="M616">
        <v>2</v>
      </c>
      <c r="O616">
        <v>3</v>
      </c>
      <c r="P616">
        <v>4</v>
      </c>
      <c r="Q616">
        <v>3</v>
      </c>
      <c r="S616">
        <v>3</v>
      </c>
      <c r="T616">
        <v>4</v>
      </c>
      <c r="U616">
        <v>4</v>
      </c>
      <c r="W616">
        <v>2</v>
      </c>
      <c r="Y616">
        <v>5</v>
      </c>
      <c r="Z616">
        <v>5</v>
      </c>
      <c r="AA616">
        <v>5</v>
      </c>
      <c r="AB616">
        <v>5</v>
      </c>
      <c r="AC616">
        <v>5</v>
      </c>
      <c r="AD616">
        <v>5</v>
      </c>
      <c r="AE616">
        <v>4</v>
      </c>
      <c r="AG616">
        <v>3</v>
      </c>
      <c r="AH616" t="s">
        <v>564</v>
      </c>
      <c r="AI616" t="s">
        <v>556</v>
      </c>
      <c r="AL616">
        <v>4</v>
      </c>
      <c r="AM616">
        <v>4</v>
      </c>
      <c r="AO616">
        <v>4</v>
      </c>
      <c r="AP616">
        <v>4</v>
      </c>
      <c r="AR616" s="101" t="s">
        <v>41</v>
      </c>
      <c r="AS616" s="1">
        <v>39855.699270833335</v>
      </c>
      <c r="AT616" t="s">
        <v>42</v>
      </c>
    </row>
    <row r="617" spans="1:46" ht="12.75">
      <c r="A617">
        <v>620</v>
      </c>
      <c r="C617" t="s">
        <v>553</v>
      </c>
      <c r="D617" t="s">
        <v>558</v>
      </c>
      <c r="E617" t="s">
        <v>566</v>
      </c>
      <c r="I617">
        <v>5</v>
      </c>
      <c r="J617">
        <v>5</v>
      </c>
      <c r="K617">
        <v>5</v>
      </c>
      <c r="L617">
        <v>4</v>
      </c>
      <c r="M617">
        <v>5</v>
      </c>
      <c r="O617">
        <v>5</v>
      </c>
      <c r="P617">
        <v>5</v>
      </c>
      <c r="Q617">
        <v>5</v>
      </c>
      <c r="R617">
        <v>5</v>
      </c>
      <c r="S617">
        <v>5</v>
      </c>
      <c r="T617">
        <v>4</v>
      </c>
      <c r="U617">
        <v>5</v>
      </c>
      <c r="V617">
        <v>5</v>
      </c>
      <c r="W617">
        <v>5</v>
      </c>
      <c r="Y617">
        <v>5</v>
      </c>
      <c r="Z617">
        <v>5</v>
      </c>
      <c r="AA617">
        <v>5</v>
      </c>
      <c r="AB617">
        <v>5</v>
      </c>
      <c r="AC617">
        <v>5</v>
      </c>
      <c r="AD617">
        <v>5</v>
      </c>
      <c r="AE617">
        <v>5</v>
      </c>
      <c r="AG617">
        <v>3</v>
      </c>
      <c r="AH617" t="s">
        <v>556</v>
      </c>
      <c r="AI617" t="s">
        <v>556</v>
      </c>
      <c r="AJ617">
        <v>3</v>
      </c>
      <c r="AL617">
        <v>5</v>
      </c>
      <c r="AM617">
        <v>5</v>
      </c>
      <c r="AP617">
        <v>4</v>
      </c>
      <c r="AS617" s="1">
        <v>39855.71833333333</v>
      </c>
      <c r="AT617" t="s">
        <v>562</v>
      </c>
    </row>
    <row r="618" spans="1:46" ht="12.75">
      <c r="A618">
        <v>621</v>
      </c>
      <c r="I618">
        <v>5</v>
      </c>
      <c r="J618">
        <v>4</v>
      </c>
      <c r="K618">
        <v>5</v>
      </c>
      <c r="L618">
        <v>5</v>
      </c>
      <c r="M618">
        <v>4</v>
      </c>
      <c r="O618">
        <v>4</v>
      </c>
      <c r="P618">
        <v>3</v>
      </c>
      <c r="Q618">
        <v>3</v>
      </c>
      <c r="R618">
        <v>2</v>
      </c>
      <c r="S618">
        <v>4</v>
      </c>
      <c r="T618">
        <v>5</v>
      </c>
      <c r="U618">
        <v>4</v>
      </c>
      <c r="V618">
        <v>4</v>
      </c>
      <c r="W618">
        <v>5</v>
      </c>
      <c r="Y618">
        <v>5</v>
      </c>
      <c r="Z618">
        <v>5</v>
      </c>
      <c r="AA618">
        <v>5</v>
      </c>
      <c r="AB618">
        <v>5</v>
      </c>
      <c r="AC618">
        <v>5</v>
      </c>
      <c r="AD618">
        <v>5</v>
      </c>
      <c r="AE618">
        <v>4</v>
      </c>
      <c r="AG618">
        <v>4</v>
      </c>
      <c r="AH618" t="s">
        <v>564</v>
      </c>
      <c r="AI618" t="s">
        <v>556</v>
      </c>
      <c r="AL618">
        <v>5</v>
      </c>
      <c r="AM618">
        <v>5</v>
      </c>
      <c r="AO618">
        <v>5</v>
      </c>
      <c r="AP618">
        <v>5</v>
      </c>
      <c r="AS618" s="1">
        <v>39855.74166666667</v>
      </c>
      <c r="AT618" t="s">
        <v>619</v>
      </c>
    </row>
    <row r="619" spans="1:46" ht="12.75">
      <c r="A619">
        <v>622</v>
      </c>
      <c r="C619" t="s">
        <v>553</v>
      </c>
      <c r="D619" t="s">
        <v>574</v>
      </c>
      <c r="E619" t="s">
        <v>585</v>
      </c>
      <c r="F619">
        <v>2</v>
      </c>
      <c r="I619">
        <v>3</v>
      </c>
      <c r="J619">
        <v>4</v>
      </c>
      <c r="K619">
        <v>2</v>
      </c>
      <c r="L619">
        <v>2</v>
      </c>
      <c r="M619">
        <v>1</v>
      </c>
      <c r="O619">
        <v>3</v>
      </c>
      <c r="P619">
        <v>3</v>
      </c>
      <c r="Q619">
        <v>3</v>
      </c>
      <c r="R619">
        <v>3</v>
      </c>
      <c r="S619">
        <v>3</v>
      </c>
      <c r="T619">
        <v>3</v>
      </c>
      <c r="U619">
        <v>3</v>
      </c>
      <c r="V619">
        <v>3</v>
      </c>
      <c r="W619">
        <v>2</v>
      </c>
      <c r="Y619">
        <v>4</v>
      </c>
      <c r="Z619">
        <v>2</v>
      </c>
      <c r="AA619">
        <v>3</v>
      </c>
      <c r="AB619">
        <v>4</v>
      </c>
      <c r="AC619">
        <v>3</v>
      </c>
      <c r="AD619">
        <v>2</v>
      </c>
      <c r="AE619">
        <v>3</v>
      </c>
      <c r="AG619">
        <v>4</v>
      </c>
      <c r="AH619" t="s">
        <v>556</v>
      </c>
      <c r="AI619" t="s">
        <v>556</v>
      </c>
      <c r="AL619">
        <v>3</v>
      </c>
      <c r="AM619">
        <v>2</v>
      </c>
      <c r="AO619">
        <v>4</v>
      </c>
      <c r="AP619">
        <v>4</v>
      </c>
      <c r="AS619" s="1">
        <v>39855.7575462963</v>
      </c>
      <c r="AT619" t="s">
        <v>43</v>
      </c>
    </row>
    <row r="620" spans="1:46" ht="12.75">
      <c r="A620">
        <v>623</v>
      </c>
      <c r="C620" t="s">
        <v>553</v>
      </c>
      <c r="D620" t="s">
        <v>558</v>
      </c>
      <c r="E620" t="s">
        <v>641</v>
      </c>
      <c r="F620">
        <v>2</v>
      </c>
      <c r="I620">
        <v>2</v>
      </c>
      <c r="J620">
        <v>2</v>
      </c>
      <c r="K620">
        <v>2</v>
      </c>
      <c r="L620">
        <v>2</v>
      </c>
      <c r="M620">
        <v>2</v>
      </c>
      <c r="O620">
        <v>2</v>
      </c>
      <c r="P620">
        <v>2</v>
      </c>
      <c r="Q620">
        <v>1</v>
      </c>
      <c r="R620">
        <v>2</v>
      </c>
      <c r="S620">
        <v>2</v>
      </c>
      <c r="T620">
        <v>2</v>
      </c>
      <c r="U620">
        <v>2</v>
      </c>
      <c r="V620">
        <v>2</v>
      </c>
      <c r="W620">
        <v>2</v>
      </c>
      <c r="Y620">
        <v>2</v>
      </c>
      <c r="Z620">
        <v>2</v>
      </c>
      <c r="AA620">
        <v>2</v>
      </c>
      <c r="AB620">
        <v>2</v>
      </c>
      <c r="AC620">
        <v>2</v>
      </c>
      <c r="AD620">
        <v>2</v>
      </c>
      <c r="AE620">
        <v>2</v>
      </c>
      <c r="AG620">
        <v>2</v>
      </c>
      <c r="AH620" t="s">
        <v>556</v>
      </c>
      <c r="AI620" t="s">
        <v>556</v>
      </c>
      <c r="AJ620">
        <v>2</v>
      </c>
      <c r="AL620">
        <v>3</v>
      </c>
      <c r="AM620">
        <v>3</v>
      </c>
      <c r="AO620">
        <v>2</v>
      </c>
      <c r="AP620">
        <v>3</v>
      </c>
      <c r="AS620" s="1">
        <v>39855.76590277778</v>
      </c>
      <c r="AT620" t="s">
        <v>619</v>
      </c>
    </row>
    <row r="621" spans="1:46" ht="12.75">
      <c r="A621">
        <v>624</v>
      </c>
      <c r="C621" t="s">
        <v>553</v>
      </c>
      <c r="D621" t="s">
        <v>558</v>
      </c>
      <c r="AS621" s="1">
        <v>39855.78760416667</v>
      </c>
      <c r="AT621" t="s">
        <v>44</v>
      </c>
    </row>
    <row r="622" spans="1:46" ht="12.75">
      <c r="A622">
        <v>625</v>
      </c>
      <c r="C622" t="s">
        <v>553</v>
      </c>
      <c r="D622" t="s">
        <v>554</v>
      </c>
      <c r="F622">
        <v>2</v>
      </c>
      <c r="I622">
        <v>4</v>
      </c>
      <c r="J622">
        <v>3</v>
      </c>
      <c r="K622">
        <v>3</v>
      </c>
      <c r="M622">
        <v>4</v>
      </c>
      <c r="O622">
        <v>4</v>
      </c>
      <c r="P622">
        <v>4</v>
      </c>
      <c r="Q622">
        <v>4</v>
      </c>
      <c r="R622">
        <v>4</v>
      </c>
      <c r="S622">
        <v>4</v>
      </c>
      <c r="T622">
        <v>5</v>
      </c>
      <c r="U622">
        <v>3</v>
      </c>
      <c r="V622">
        <v>4</v>
      </c>
      <c r="W622">
        <v>4</v>
      </c>
      <c r="Y622">
        <v>5</v>
      </c>
      <c r="Z622">
        <v>5</v>
      </c>
      <c r="AA622">
        <v>5</v>
      </c>
      <c r="AB622">
        <v>5</v>
      </c>
      <c r="AC622">
        <v>5</v>
      </c>
      <c r="AD622">
        <v>5</v>
      </c>
      <c r="AE622">
        <v>3</v>
      </c>
      <c r="AG622">
        <v>3</v>
      </c>
      <c r="AH622" t="s">
        <v>564</v>
      </c>
      <c r="AI622" t="s">
        <v>556</v>
      </c>
      <c r="AL622">
        <v>5</v>
      </c>
      <c r="AM622">
        <v>5</v>
      </c>
      <c r="AO622">
        <v>4</v>
      </c>
      <c r="AP622">
        <v>4</v>
      </c>
      <c r="AS622" s="1">
        <v>39855.85605324074</v>
      </c>
      <c r="AT622" t="s">
        <v>45</v>
      </c>
    </row>
    <row r="623" spans="1:46" ht="12.75">
      <c r="A623">
        <v>626</v>
      </c>
      <c r="C623" t="s">
        <v>553</v>
      </c>
      <c r="D623" t="s">
        <v>574</v>
      </c>
      <c r="E623" t="s">
        <v>587</v>
      </c>
      <c r="F623">
        <v>2</v>
      </c>
      <c r="I623">
        <v>3</v>
      </c>
      <c r="J623">
        <v>2</v>
      </c>
      <c r="K623">
        <v>2</v>
      </c>
      <c r="L623">
        <v>1</v>
      </c>
      <c r="M623">
        <v>1</v>
      </c>
      <c r="O623">
        <v>4</v>
      </c>
      <c r="P623">
        <v>4</v>
      </c>
      <c r="Q623">
        <v>4</v>
      </c>
      <c r="R623">
        <v>1</v>
      </c>
      <c r="S623">
        <v>3</v>
      </c>
      <c r="T623">
        <v>1</v>
      </c>
      <c r="U623">
        <v>1</v>
      </c>
      <c r="V623">
        <v>1</v>
      </c>
      <c r="W623">
        <v>1</v>
      </c>
      <c r="Y623">
        <v>1</v>
      </c>
      <c r="Z623">
        <v>3</v>
      </c>
      <c r="AA623">
        <v>4</v>
      </c>
      <c r="AB623">
        <v>4</v>
      </c>
      <c r="AC623">
        <v>4</v>
      </c>
      <c r="AD623">
        <v>4</v>
      </c>
      <c r="AE623">
        <v>3</v>
      </c>
      <c r="AG623">
        <v>3</v>
      </c>
      <c r="AH623" t="s">
        <v>556</v>
      </c>
      <c r="AI623" t="s">
        <v>556</v>
      </c>
      <c r="AJ623">
        <v>1</v>
      </c>
      <c r="AL623">
        <v>3</v>
      </c>
      <c r="AM623">
        <v>1</v>
      </c>
      <c r="AO623">
        <v>3</v>
      </c>
      <c r="AP623">
        <v>2</v>
      </c>
      <c r="AR623" s="101" t="s">
        <v>46</v>
      </c>
      <c r="AS623" s="1">
        <v>39855.86393518518</v>
      </c>
      <c r="AT623" t="s">
        <v>47</v>
      </c>
    </row>
    <row r="624" spans="1:46" ht="12.75">
      <c r="A624">
        <v>627</v>
      </c>
      <c r="C624" t="s">
        <v>617</v>
      </c>
      <c r="E624" t="s">
        <v>772</v>
      </c>
      <c r="F624">
        <v>2</v>
      </c>
      <c r="I624">
        <v>5</v>
      </c>
      <c r="J624">
        <v>4</v>
      </c>
      <c r="K624">
        <v>5</v>
      </c>
      <c r="L624">
        <v>5</v>
      </c>
      <c r="M624">
        <v>5</v>
      </c>
      <c r="O624">
        <v>4</v>
      </c>
      <c r="P624">
        <v>5</v>
      </c>
      <c r="Q624">
        <v>5</v>
      </c>
      <c r="R624">
        <v>5</v>
      </c>
      <c r="S624">
        <v>5</v>
      </c>
      <c r="T624">
        <v>5</v>
      </c>
      <c r="U624">
        <v>5</v>
      </c>
      <c r="V624">
        <v>5</v>
      </c>
      <c r="W624">
        <v>5</v>
      </c>
      <c r="Y624">
        <v>5</v>
      </c>
      <c r="Z624">
        <v>4</v>
      </c>
      <c r="AA624">
        <v>5</v>
      </c>
      <c r="AB624">
        <v>4</v>
      </c>
      <c r="AC624">
        <v>5</v>
      </c>
      <c r="AD624">
        <v>5</v>
      </c>
      <c r="AE624">
        <v>5</v>
      </c>
      <c r="AG624">
        <v>4</v>
      </c>
      <c r="AH624" t="s">
        <v>564</v>
      </c>
      <c r="AI624" t="s">
        <v>564</v>
      </c>
      <c r="AJ624">
        <v>5</v>
      </c>
      <c r="AL624">
        <v>5</v>
      </c>
      <c r="AM624">
        <v>5</v>
      </c>
      <c r="AO624">
        <v>5</v>
      </c>
      <c r="AP624">
        <v>5</v>
      </c>
      <c r="AS624" s="1">
        <v>39856.37150462963</v>
      </c>
      <c r="AT624" t="s">
        <v>562</v>
      </c>
    </row>
    <row r="625" spans="1:46" ht="12.75">
      <c r="A625">
        <v>628</v>
      </c>
      <c r="C625" t="s">
        <v>553</v>
      </c>
      <c r="D625" t="s">
        <v>558</v>
      </c>
      <c r="E625" t="s">
        <v>572</v>
      </c>
      <c r="F625">
        <v>4</v>
      </c>
      <c r="I625">
        <v>2</v>
      </c>
      <c r="J625">
        <v>2</v>
      </c>
      <c r="K625">
        <v>1</v>
      </c>
      <c r="L625">
        <v>1</v>
      </c>
      <c r="M625">
        <v>1</v>
      </c>
      <c r="O625">
        <v>2</v>
      </c>
      <c r="P625">
        <v>1</v>
      </c>
      <c r="Q625">
        <v>1</v>
      </c>
      <c r="R625">
        <v>1</v>
      </c>
      <c r="S625">
        <v>1</v>
      </c>
      <c r="T625">
        <v>1</v>
      </c>
      <c r="U625">
        <v>1</v>
      </c>
      <c r="V625">
        <v>1</v>
      </c>
      <c r="W625">
        <v>1</v>
      </c>
      <c r="Y625">
        <v>3</v>
      </c>
      <c r="Z625">
        <v>1</v>
      </c>
      <c r="AA625">
        <v>3</v>
      </c>
      <c r="AC625">
        <v>3</v>
      </c>
      <c r="AD625">
        <v>3</v>
      </c>
      <c r="AE625">
        <v>2</v>
      </c>
      <c r="AG625">
        <v>2</v>
      </c>
      <c r="AH625" t="s">
        <v>556</v>
      </c>
      <c r="AI625" t="s">
        <v>556</v>
      </c>
      <c r="AL625">
        <v>2</v>
      </c>
      <c r="AM625">
        <v>1</v>
      </c>
      <c r="AO625">
        <v>1</v>
      </c>
      <c r="AP625">
        <v>2</v>
      </c>
      <c r="AS625" s="1">
        <v>39856.53407407407</v>
      </c>
      <c r="AT625" t="s">
        <v>619</v>
      </c>
    </row>
    <row r="626" spans="1:46" ht="12.75">
      <c r="A626">
        <v>629</v>
      </c>
      <c r="C626" t="s">
        <v>553</v>
      </c>
      <c r="D626" t="s">
        <v>558</v>
      </c>
      <c r="E626" t="s">
        <v>572</v>
      </c>
      <c r="F626">
        <v>3</v>
      </c>
      <c r="I626">
        <v>5</v>
      </c>
      <c r="J626">
        <v>4</v>
      </c>
      <c r="K626">
        <v>5</v>
      </c>
      <c r="L626">
        <v>5</v>
      </c>
      <c r="M626">
        <v>4</v>
      </c>
      <c r="O626">
        <v>5</v>
      </c>
      <c r="P626">
        <v>4</v>
      </c>
      <c r="Q626">
        <v>5</v>
      </c>
      <c r="R626">
        <v>4</v>
      </c>
      <c r="S626">
        <v>4</v>
      </c>
      <c r="T626">
        <v>4</v>
      </c>
      <c r="U626">
        <v>5</v>
      </c>
      <c r="V626">
        <v>4</v>
      </c>
      <c r="W626">
        <v>4</v>
      </c>
      <c r="Y626">
        <v>4</v>
      </c>
      <c r="Z626">
        <v>4</v>
      </c>
      <c r="AA626">
        <v>4</v>
      </c>
      <c r="AB626">
        <v>4</v>
      </c>
      <c r="AC626">
        <v>5</v>
      </c>
      <c r="AD626">
        <v>4</v>
      </c>
      <c r="AE626">
        <v>5</v>
      </c>
      <c r="AG626">
        <v>4</v>
      </c>
      <c r="AH626" t="s">
        <v>556</v>
      </c>
      <c r="AI626" t="s">
        <v>556</v>
      </c>
      <c r="AL626">
        <v>4</v>
      </c>
      <c r="AM626">
        <v>4</v>
      </c>
      <c r="AO626">
        <v>4</v>
      </c>
      <c r="AS626" s="1">
        <v>39856.535046296296</v>
      </c>
      <c r="AT626" t="s">
        <v>601</v>
      </c>
    </row>
    <row r="627" spans="1:46" ht="12.75">
      <c r="A627">
        <v>630</v>
      </c>
      <c r="C627" t="s">
        <v>560</v>
      </c>
      <c r="E627" t="s">
        <v>641</v>
      </c>
      <c r="F627">
        <v>2</v>
      </c>
      <c r="I627">
        <v>5</v>
      </c>
      <c r="J627">
        <v>4</v>
      </c>
      <c r="K627">
        <v>4</v>
      </c>
      <c r="L627">
        <v>3</v>
      </c>
      <c r="M627">
        <v>3</v>
      </c>
      <c r="O627">
        <v>4</v>
      </c>
      <c r="P627">
        <v>4</v>
      </c>
      <c r="Q627">
        <v>4</v>
      </c>
      <c r="R627">
        <v>4</v>
      </c>
      <c r="S627">
        <v>4</v>
      </c>
      <c r="T627">
        <v>4</v>
      </c>
      <c r="U627">
        <v>4</v>
      </c>
      <c r="V627">
        <v>3</v>
      </c>
      <c r="W627">
        <v>4</v>
      </c>
      <c r="Y627">
        <v>4</v>
      </c>
      <c r="Z627">
        <v>4</v>
      </c>
      <c r="AA627">
        <v>4</v>
      </c>
      <c r="AB627">
        <v>4</v>
      </c>
      <c r="AC627">
        <v>4</v>
      </c>
      <c r="AD627">
        <v>4</v>
      </c>
      <c r="AE627">
        <v>4</v>
      </c>
      <c r="AO627">
        <v>5</v>
      </c>
      <c r="AP627">
        <v>5</v>
      </c>
      <c r="AS627" s="1">
        <v>39856.54688657408</v>
      </c>
      <c r="AT627" t="s">
        <v>48</v>
      </c>
    </row>
    <row r="628" spans="1:46" ht="12.75">
      <c r="A628">
        <v>631</v>
      </c>
      <c r="C628" t="s">
        <v>553</v>
      </c>
      <c r="D628" t="s">
        <v>558</v>
      </c>
      <c r="E628" t="s">
        <v>566</v>
      </c>
      <c r="I628">
        <v>4</v>
      </c>
      <c r="J628">
        <v>2</v>
      </c>
      <c r="K628">
        <v>3</v>
      </c>
      <c r="L628">
        <v>1</v>
      </c>
      <c r="M628">
        <v>5</v>
      </c>
      <c r="O628">
        <v>3</v>
      </c>
      <c r="P628">
        <v>4</v>
      </c>
      <c r="Q628">
        <v>4</v>
      </c>
      <c r="R628">
        <v>4</v>
      </c>
      <c r="S628">
        <v>4</v>
      </c>
      <c r="T628">
        <v>4</v>
      </c>
      <c r="U628">
        <v>3</v>
      </c>
      <c r="V628">
        <v>3</v>
      </c>
      <c r="W628">
        <v>3</v>
      </c>
      <c r="Y628">
        <v>2</v>
      </c>
      <c r="Z628">
        <v>3</v>
      </c>
      <c r="AA628">
        <v>3</v>
      </c>
      <c r="AB628">
        <v>5</v>
      </c>
      <c r="AC628">
        <v>1</v>
      </c>
      <c r="AD628">
        <v>2</v>
      </c>
      <c r="AE628">
        <v>3</v>
      </c>
      <c r="AL628">
        <v>2</v>
      </c>
      <c r="AM628">
        <v>2</v>
      </c>
      <c r="AO628">
        <v>3</v>
      </c>
      <c r="AP628">
        <v>3</v>
      </c>
      <c r="AR628" s="101" t="s">
        <v>49</v>
      </c>
      <c r="AS628" s="1">
        <v>39856.55126157407</v>
      </c>
      <c r="AT628" t="s">
        <v>562</v>
      </c>
    </row>
    <row r="629" spans="1:46" ht="12.75">
      <c r="A629">
        <v>632</v>
      </c>
      <c r="D629" t="s">
        <v>554</v>
      </c>
      <c r="E629" t="s">
        <v>572</v>
      </c>
      <c r="F629">
        <v>1</v>
      </c>
      <c r="I629">
        <v>3</v>
      </c>
      <c r="J629">
        <v>3</v>
      </c>
      <c r="K629">
        <v>2</v>
      </c>
      <c r="L629">
        <v>4</v>
      </c>
      <c r="M629">
        <v>4</v>
      </c>
      <c r="O629">
        <v>2</v>
      </c>
      <c r="P629">
        <v>2</v>
      </c>
      <c r="Q629">
        <v>3</v>
      </c>
      <c r="R629">
        <v>3</v>
      </c>
      <c r="S629">
        <v>3</v>
      </c>
      <c r="T629">
        <v>5</v>
      </c>
      <c r="U629">
        <v>4</v>
      </c>
      <c r="V629">
        <v>4</v>
      </c>
      <c r="W629">
        <v>3</v>
      </c>
      <c r="Y629">
        <v>4</v>
      </c>
      <c r="Z629">
        <v>3</v>
      </c>
      <c r="AA629">
        <v>3</v>
      </c>
      <c r="AB629">
        <v>3</v>
      </c>
      <c r="AC629">
        <v>3</v>
      </c>
      <c r="AD629">
        <v>2</v>
      </c>
      <c r="AE629">
        <v>1</v>
      </c>
      <c r="AG629">
        <v>3</v>
      </c>
      <c r="AH629" t="s">
        <v>564</v>
      </c>
      <c r="AI629" t="s">
        <v>564</v>
      </c>
      <c r="AJ629">
        <v>3</v>
      </c>
      <c r="AL629">
        <v>4</v>
      </c>
      <c r="AM629">
        <v>4</v>
      </c>
      <c r="AO629">
        <v>4</v>
      </c>
      <c r="AP629">
        <v>3</v>
      </c>
      <c r="AS629" s="1">
        <v>39856.58526620371</v>
      </c>
      <c r="AT629" t="s">
        <v>562</v>
      </c>
    </row>
    <row r="630" spans="1:46" ht="12.75">
      <c r="A630">
        <v>633</v>
      </c>
      <c r="C630" t="s">
        <v>553</v>
      </c>
      <c r="D630" t="s">
        <v>558</v>
      </c>
      <c r="E630" t="s">
        <v>580</v>
      </c>
      <c r="F630">
        <v>1</v>
      </c>
      <c r="I630">
        <v>3</v>
      </c>
      <c r="J630">
        <v>2</v>
      </c>
      <c r="K630">
        <v>2</v>
      </c>
      <c r="L630">
        <v>4</v>
      </c>
      <c r="M630">
        <v>3</v>
      </c>
      <c r="O630">
        <v>3</v>
      </c>
      <c r="P630">
        <v>4</v>
      </c>
      <c r="Q630">
        <v>2</v>
      </c>
      <c r="R630">
        <v>2</v>
      </c>
      <c r="S630">
        <v>3</v>
      </c>
      <c r="T630">
        <v>5</v>
      </c>
      <c r="U630">
        <v>4</v>
      </c>
      <c r="V630">
        <v>3</v>
      </c>
      <c r="W630">
        <v>5</v>
      </c>
      <c r="Y630">
        <v>4</v>
      </c>
      <c r="Z630">
        <v>2</v>
      </c>
      <c r="AA630">
        <v>3</v>
      </c>
      <c r="AB630">
        <v>3</v>
      </c>
      <c r="AC630">
        <v>3</v>
      </c>
      <c r="AD630">
        <v>4</v>
      </c>
      <c r="AE630">
        <v>2</v>
      </c>
      <c r="AG630">
        <v>2</v>
      </c>
      <c r="AH630" t="s">
        <v>564</v>
      </c>
      <c r="AI630" t="s">
        <v>556</v>
      </c>
      <c r="AL630">
        <v>5</v>
      </c>
      <c r="AM630">
        <v>5</v>
      </c>
      <c r="AO630">
        <v>3</v>
      </c>
      <c r="AP630">
        <v>4</v>
      </c>
      <c r="AS630" s="1">
        <v>39856.66357638889</v>
      </c>
      <c r="AT630" t="s">
        <v>50</v>
      </c>
    </row>
    <row r="631" spans="1:46" ht="12.75">
      <c r="A631">
        <v>634</v>
      </c>
      <c r="E631" t="s">
        <v>620</v>
      </c>
      <c r="I631">
        <v>4</v>
      </c>
      <c r="J631">
        <v>4</v>
      </c>
      <c r="K631">
        <v>3</v>
      </c>
      <c r="L631">
        <v>5</v>
      </c>
      <c r="M631">
        <v>3</v>
      </c>
      <c r="O631">
        <v>4</v>
      </c>
      <c r="P631">
        <v>3</v>
      </c>
      <c r="Q631">
        <v>2</v>
      </c>
      <c r="R631">
        <v>4</v>
      </c>
      <c r="S631">
        <v>4</v>
      </c>
      <c r="T631">
        <v>5</v>
      </c>
      <c r="U631">
        <v>5</v>
      </c>
      <c r="V631">
        <v>4</v>
      </c>
      <c r="W631">
        <v>1</v>
      </c>
      <c r="Y631">
        <v>5</v>
      </c>
      <c r="Z631">
        <v>3</v>
      </c>
      <c r="AA631">
        <v>1</v>
      </c>
      <c r="AB631">
        <v>5</v>
      </c>
      <c r="AC631">
        <v>5</v>
      </c>
      <c r="AD631">
        <v>5</v>
      </c>
      <c r="AE631">
        <v>3</v>
      </c>
      <c r="AG631">
        <v>2</v>
      </c>
      <c r="AH631" t="s">
        <v>556</v>
      </c>
      <c r="AI631" t="s">
        <v>556</v>
      </c>
      <c r="AL631">
        <v>4</v>
      </c>
      <c r="AM631">
        <v>3</v>
      </c>
      <c r="AO631">
        <v>4</v>
      </c>
      <c r="AP631">
        <v>4</v>
      </c>
      <c r="AS631" s="1">
        <v>39856.67530092593</v>
      </c>
      <c r="AT631" t="s">
        <v>562</v>
      </c>
    </row>
    <row r="632" spans="1:46" ht="12.75">
      <c r="A632">
        <v>635</v>
      </c>
      <c r="C632" t="s">
        <v>553</v>
      </c>
      <c r="D632" t="s">
        <v>574</v>
      </c>
      <c r="E632" t="s">
        <v>585</v>
      </c>
      <c r="F632">
        <v>2</v>
      </c>
      <c r="I632">
        <v>4</v>
      </c>
      <c r="J632">
        <v>4</v>
      </c>
      <c r="K632">
        <v>4</v>
      </c>
      <c r="L632">
        <v>4</v>
      </c>
      <c r="M632">
        <v>4</v>
      </c>
      <c r="O632">
        <v>4</v>
      </c>
      <c r="P632">
        <v>4</v>
      </c>
      <c r="Q632">
        <v>3</v>
      </c>
      <c r="R632">
        <v>3</v>
      </c>
      <c r="S632">
        <v>5</v>
      </c>
      <c r="T632">
        <v>5</v>
      </c>
      <c r="U632">
        <v>5</v>
      </c>
      <c r="V632">
        <v>3</v>
      </c>
      <c r="W632">
        <v>3</v>
      </c>
      <c r="Y632">
        <v>4</v>
      </c>
      <c r="Z632">
        <v>4</v>
      </c>
      <c r="AA632">
        <v>4</v>
      </c>
      <c r="AB632">
        <v>4</v>
      </c>
      <c r="AC632">
        <v>4</v>
      </c>
      <c r="AD632">
        <v>4</v>
      </c>
      <c r="AE632">
        <v>4</v>
      </c>
      <c r="AG632">
        <v>4</v>
      </c>
      <c r="AH632" t="s">
        <v>564</v>
      </c>
      <c r="AI632" t="s">
        <v>556</v>
      </c>
      <c r="AL632">
        <v>4</v>
      </c>
      <c r="AM632">
        <v>4</v>
      </c>
      <c r="AO632">
        <v>4</v>
      </c>
      <c r="AP632">
        <v>5</v>
      </c>
      <c r="AS632" s="1">
        <v>39856.717361111114</v>
      </c>
      <c r="AT632" t="s">
        <v>557</v>
      </c>
    </row>
    <row r="633" spans="1:46" ht="12.75">
      <c r="A633">
        <v>636</v>
      </c>
      <c r="C633" t="s">
        <v>553</v>
      </c>
      <c r="D633" t="s">
        <v>574</v>
      </c>
      <c r="E633" t="s">
        <v>587</v>
      </c>
      <c r="F633">
        <v>2</v>
      </c>
      <c r="I633">
        <v>4</v>
      </c>
      <c r="J633">
        <v>3</v>
      </c>
      <c r="K633">
        <v>3</v>
      </c>
      <c r="L633">
        <v>2</v>
      </c>
      <c r="M633">
        <v>4</v>
      </c>
      <c r="O633">
        <v>2</v>
      </c>
      <c r="P633">
        <v>1</v>
      </c>
      <c r="Q633">
        <v>1</v>
      </c>
      <c r="R633">
        <v>1</v>
      </c>
      <c r="S633">
        <v>1</v>
      </c>
      <c r="T633">
        <v>2</v>
      </c>
      <c r="U633">
        <v>3</v>
      </c>
      <c r="V633">
        <v>2</v>
      </c>
      <c r="W633">
        <v>1</v>
      </c>
      <c r="Y633">
        <v>2</v>
      </c>
      <c r="Z633">
        <v>2</v>
      </c>
      <c r="AA633">
        <v>2</v>
      </c>
      <c r="AB633">
        <v>4</v>
      </c>
      <c r="AC633">
        <v>1</v>
      </c>
      <c r="AD633">
        <v>4</v>
      </c>
      <c r="AE633">
        <v>1</v>
      </c>
      <c r="AG633">
        <v>2</v>
      </c>
      <c r="AH633" t="s">
        <v>556</v>
      </c>
      <c r="AI633" t="s">
        <v>556</v>
      </c>
      <c r="AL633">
        <v>2</v>
      </c>
      <c r="AM633">
        <v>2</v>
      </c>
      <c r="AO633">
        <v>2</v>
      </c>
      <c r="AP633">
        <v>3</v>
      </c>
      <c r="AS633" s="1">
        <v>39856.82597222222</v>
      </c>
      <c r="AT633" t="s">
        <v>619</v>
      </c>
    </row>
    <row r="634" spans="1:46" ht="12.75">
      <c r="A634">
        <v>637</v>
      </c>
      <c r="C634" t="s">
        <v>553</v>
      </c>
      <c r="D634" t="s">
        <v>574</v>
      </c>
      <c r="E634" t="s">
        <v>842</v>
      </c>
      <c r="F634">
        <v>1</v>
      </c>
      <c r="I634">
        <v>5</v>
      </c>
      <c r="J634">
        <v>4</v>
      </c>
      <c r="K634">
        <v>4</v>
      </c>
      <c r="L634">
        <v>5</v>
      </c>
      <c r="M634">
        <v>3</v>
      </c>
      <c r="O634">
        <v>3</v>
      </c>
      <c r="P634">
        <v>4</v>
      </c>
      <c r="Q634">
        <v>5</v>
      </c>
      <c r="R634">
        <v>5</v>
      </c>
      <c r="S634">
        <v>4</v>
      </c>
      <c r="T634">
        <v>5</v>
      </c>
      <c r="U634">
        <v>4</v>
      </c>
      <c r="V634">
        <v>4</v>
      </c>
      <c r="W634">
        <v>4</v>
      </c>
      <c r="Y634">
        <v>5</v>
      </c>
      <c r="Z634">
        <v>4</v>
      </c>
      <c r="AA634">
        <v>5</v>
      </c>
      <c r="AB634">
        <v>5</v>
      </c>
      <c r="AC634">
        <v>4</v>
      </c>
      <c r="AD634">
        <v>4</v>
      </c>
      <c r="AE634">
        <v>5</v>
      </c>
      <c r="AG634">
        <v>5</v>
      </c>
      <c r="AH634" t="s">
        <v>564</v>
      </c>
      <c r="AI634" t="s">
        <v>564</v>
      </c>
      <c r="AJ634">
        <v>5</v>
      </c>
      <c r="AL634">
        <v>5</v>
      </c>
      <c r="AM634">
        <v>5</v>
      </c>
      <c r="AO634">
        <v>4</v>
      </c>
      <c r="AP634">
        <v>4</v>
      </c>
      <c r="AR634" t="s">
        <v>51</v>
      </c>
      <c r="AS634" s="1">
        <v>39857.02878472222</v>
      </c>
      <c r="AT634" t="s">
        <v>52</v>
      </c>
    </row>
    <row r="635" spans="1:46" ht="12.75">
      <c r="A635">
        <v>638</v>
      </c>
      <c r="C635" t="s">
        <v>553</v>
      </c>
      <c r="D635" t="s">
        <v>574</v>
      </c>
      <c r="E635" t="s">
        <v>585</v>
      </c>
      <c r="F635">
        <v>2</v>
      </c>
      <c r="I635">
        <v>3</v>
      </c>
      <c r="J635">
        <v>2</v>
      </c>
      <c r="K635">
        <v>2</v>
      </c>
      <c r="L635">
        <v>2</v>
      </c>
      <c r="M635">
        <v>3</v>
      </c>
      <c r="O635">
        <v>3</v>
      </c>
      <c r="P635">
        <v>2</v>
      </c>
      <c r="Q635">
        <v>3</v>
      </c>
      <c r="R635">
        <v>2</v>
      </c>
      <c r="S635">
        <v>4</v>
      </c>
      <c r="T635">
        <v>2</v>
      </c>
      <c r="U635">
        <v>4</v>
      </c>
      <c r="V635">
        <v>3</v>
      </c>
      <c r="W635">
        <v>3</v>
      </c>
      <c r="Y635">
        <v>1</v>
      </c>
      <c r="Z635">
        <v>3</v>
      </c>
      <c r="AA635">
        <v>2</v>
      </c>
      <c r="AB635">
        <v>3</v>
      </c>
      <c r="AC635">
        <v>3</v>
      </c>
      <c r="AD635">
        <v>5</v>
      </c>
      <c r="AG635">
        <v>4</v>
      </c>
      <c r="AH635" t="s">
        <v>564</v>
      </c>
      <c r="AI635" t="s">
        <v>556</v>
      </c>
      <c r="AL635">
        <v>3</v>
      </c>
      <c r="AM635">
        <v>1</v>
      </c>
      <c r="AO635">
        <v>3</v>
      </c>
      <c r="AP635">
        <v>4</v>
      </c>
      <c r="AS635" s="1">
        <v>39857.03172453704</v>
      </c>
      <c r="AT635" t="s">
        <v>53</v>
      </c>
    </row>
    <row r="636" spans="1:46" ht="12.75">
      <c r="A636">
        <v>639</v>
      </c>
      <c r="C636" t="s">
        <v>553</v>
      </c>
      <c r="D636" t="s">
        <v>574</v>
      </c>
      <c r="E636" t="s">
        <v>621</v>
      </c>
      <c r="F636">
        <v>1</v>
      </c>
      <c r="I636">
        <v>5</v>
      </c>
      <c r="J636">
        <v>5</v>
      </c>
      <c r="K636">
        <v>5</v>
      </c>
      <c r="L636">
        <v>5</v>
      </c>
      <c r="M636">
        <v>5</v>
      </c>
      <c r="O636">
        <v>5</v>
      </c>
      <c r="P636">
        <v>5</v>
      </c>
      <c r="Q636">
        <v>4</v>
      </c>
      <c r="R636">
        <v>4</v>
      </c>
      <c r="S636">
        <v>4</v>
      </c>
      <c r="T636">
        <v>5</v>
      </c>
      <c r="U636">
        <v>5</v>
      </c>
      <c r="V636">
        <v>3</v>
      </c>
      <c r="W636">
        <v>4</v>
      </c>
      <c r="Y636">
        <v>3</v>
      </c>
      <c r="Z636">
        <v>3</v>
      </c>
      <c r="AA636">
        <v>5</v>
      </c>
      <c r="AB636">
        <v>5</v>
      </c>
      <c r="AC636">
        <v>4</v>
      </c>
      <c r="AD636">
        <v>5</v>
      </c>
      <c r="AE636">
        <v>2</v>
      </c>
      <c r="AG636">
        <v>3</v>
      </c>
      <c r="AH636" t="s">
        <v>556</v>
      </c>
      <c r="AI636" t="s">
        <v>556</v>
      </c>
      <c r="AL636">
        <v>4</v>
      </c>
      <c r="AM636">
        <v>4</v>
      </c>
      <c r="AO636">
        <v>5</v>
      </c>
      <c r="AP636">
        <v>5</v>
      </c>
      <c r="AS636" s="1">
        <v>39857.33872685185</v>
      </c>
      <c r="AT636" t="s">
        <v>54</v>
      </c>
    </row>
    <row r="637" spans="1:46" ht="12.75">
      <c r="A637">
        <v>640</v>
      </c>
      <c r="C637" t="s">
        <v>553</v>
      </c>
      <c r="D637" t="s">
        <v>558</v>
      </c>
      <c r="E637" t="s">
        <v>585</v>
      </c>
      <c r="F637">
        <v>1</v>
      </c>
      <c r="I637">
        <v>4</v>
      </c>
      <c r="J637">
        <v>4</v>
      </c>
      <c r="K637">
        <v>3</v>
      </c>
      <c r="L637">
        <v>4</v>
      </c>
      <c r="M637">
        <v>3</v>
      </c>
      <c r="O637">
        <v>3</v>
      </c>
      <c r="P637">
        <v>2</v>
      </c>
      <c r="Q637">
        <v>3</v>
      </c>
      <c r="R637">
        <v>3</v>
      </c>
      <c r="S637">
        <v>3</v>
      </c>
      <c r="T637">
        <v>3</v>
      </c>
      <c r="U637">
        <v>3</v>
      </c>
      <c r="V637">
        <v>3</v>
      </c>
      <c r="W637">
        <v>3</v>
      </c>
      <c r="Y637">
        <v>3</v>
      </c>
      <c r="Z637">
        <v>2</v>
      </c>
      <c r="AA637">
        <v>2</v>
      </c>
      <c r="AB637">
        <v>3</v>
      </c>
      <c r="AC637">
        <v>2</v>
      </c>
      <c r="AD637">
        <v>4</v>
      </c>
      <c r="AE637">
        <v>2</v>
      </c>
      <c r="AG637">
        <v>2</v>
      </c>
      <c r="AH637" t="s">
        <v>556</v>
      </c>
      <c r="AI637" t="s">
        <v>564</v>
      </c>
      <c r="AJ637">
        <v>3</v>
      </c>
      <c r="AL637">
        <v>3</v>
      </c>
      <c r="AM637">
        <v>3</v>
      </c>
      <c r="AO637">
        <v>3</v>
      </c>
      <c r="AP637">
        <v>3</v>
      </c>
      <c r="AS637" s="1">
        <v>39857.57412037037</v>
      </c>
      <c r="AT637" s="2">
        <v>82158154205</v>
      </c>
    </row>
    <row r="638" spans="1:46" ht="12.75">
      <c r="A638">
        <v>641</v>
      </c>
      <c r="C638" t="s">
        <v>553</v>
      </c>
      <c r="D638" t="s">
        <v>558</v>
      </c>
      <c r="E638" t="s">
        <v>587</v>
      </c>
      <c r="F638">
        <v>3</v>
      </c>
      <c r="I638">
        <v>4</v>
      </c>
      <c r="J638">
        <v>4</v>
      </c>
      <c r="K638">
        <v>2</v>
      </c>
      <c r="L638">
        <v>2</v>
      </c>
      <c r="M638">
        <v>2</v>
      </c>
      <c r="O638">
        <v>4</v>
      </c>
      <c r="P638">
        <v>3</v>
      </c>
      <c r="Q638">
        <v>3</v>
      </c>
      <c r="R638">
        <v>2</v>
      </c>
      <c r="S638">
        <v>2</v>
      </c>
      <c r="T638">
        <v>2</v>
      </c>
      <c r="U638">
        <v>4</v>
      </c>
      <c r="V638">
        <v>1</v>
      </c>
      <c r="W638">
        <v>1</v>
      </c>
      <c r="Y638">
        <v>1</v>
      </c>
      <c r="Z638">
        <v>2</v>
      </c>
      <c r="AA638">
        <v>4</v>
      </c>
      <c r="AB638">
        <v>2</v>
      </c>
      <c r="AC638">
        <v>2</v>
      </c>
      <c r="AD638">
        <v>4</v>
      </c>
      <c r="AE638">
        <v>1</v>
      </c>
      <c r="AG638">
        <v>2</v>
      </c>
      <c r="AH638" t="s">
        <v>556</v>
      </c>
      <c r="AI638" t="s">
        <v>556</v>
      </c>
      <c r="AL638">
        <v>1</v>
      </c>
      <c r="AM638">
        <v>2</v>
      </c>
      <c r="AO638">
        <v>2</v>
      </c>
      <c r="AP638">
        <v>3</v>
      </c>
      <c r="AR638" t="s">
        <v>55</v>
      </c>
      <c r="AS638" s="1">
        <v>39857.578356481485</v>
      </c>
      <c r="AT638" t="s">
        <v>56</v>
      </c>
    </row>
    <row r="639" spans="1:46" ht="12.75">
      <c r="A639">
        <v>642</v>
      </c>
      <c r="C639" t="s">
        <v>560</v>
      </c>
      <c r="D639" t="s">
        <v>554</v>
      </c>
      <c r="E639" t="s">
        <v>624</v>
      </c>
      <c r="F639">
        <v>1</v>
      </c>
      <c r="I639">
        <v>4</v>
      </c>
      <c r="J639">
        <v>2</v>
      </c>
      <c r="K639">
        <v>2</v>
      </c>
      <c r="L639">
        <v>2</v>
      </c>
      <c r="M639">
        <v>3</v>
      </c>
      <c r="O639">
        <v>3</v>
      </c>
      <c r="P639">
        <v>2</v>
      </c>
      <c r="Q639">
        <v>2</v>
      </c>
      <c r="R639">
        <v>3</v>
      </c>
      <c r="S639">
        <v>3</v>
      </c>
      <c r="T639">
        <v>2</v>
      </c>
      <c r="U639">
        <v>3</v>
      </c>
      <c r="V639">
        <v>2</v>
      </c>
      <c r="W639">
        <v>1</v>
      </c>
      <c r="Y639">
        <v>2</v>
      </c>
      <c r="Z639">
        <v>3</v>
      </c>
      <c r="AA639">
        <v>4</v>
      </c>
      <c r="AB639">
        <v>4</v>
      </c>
      <c r="AC639">
        <v>3</v>
      </c>
      <c r="AD639">
        <v>4</v>
      </c>
      <c r="AE639">
        <v>2</v>
      </c>
      <c r="AG639">
        <v>3</v>
      </c>
      <c r="AH639" t="s">
        <v>564</v>
      </c>
      <c r="AI639" t="s">
        <v>556</v>
      </c>
      <c r="AL639">
        <v>1</v>
      </c>
      <c r="AM639">
        <v>2</v>
      </c>
      <c r="AO639">
        <v>2</v>
      </c>
      <c r="AP639">
        <v>1</v>
      </c>
      <c r="AR639" s="101" t="s">
        <v>59</v>
      </c>
      <c r="AS639" s="1">
        <v>39857.67527777778</v>
      </c>
      <c r="AT639" t="s">
        <v>562</v>
      </c>
    </row>
    <row r="640" spans="1:46" ht="12.75">
      <c r="A640">
        <v>643</v>
      </c>
      <c r="I640">
        <v>3</v>
      </c>
      <c r="J640">
        <v>1</v>
      </c>
      <c r="K640">
        <v>1</v>
      </c>
      <c r="L640">
        <v>2</v>
      </c>
      <c r="M640">
        <v>2</v>
      </c>
      <c r="O640">
        <v>1</v>
      </c>
      <c r="P640">
        <v>3</v>
      </c>
      <c r="Q640">
        <v>3</v>
      </c>
      <c r="R640">
        <v>3</v>
      </c>
      <c r="S640">
        <v>4</v>
      </c>
      <c r="T640">
        <v>2</v>
      </c>
      <c r="U640">
        <v>5</v>
      </c>
      <c r="V640">
        <v>3</v>
      </c>
      <c r="W640">
        <v>1</v>
      </c>
      <c r="Y640">
        <v>3</v>
      </c>
      <c r="Z640">
        <v>3</v>
      </c>
      <c r="AA640">
        <v>1</v>
      </c>
      <c r="AB640">
        <v>5</v>
      </c>
      <c r="AC640">
        <v>5</v>
      </c>
      <c r="AD640">
        <v>5</v>
      </c>
      <c r="AE640">
        <v>2</v>
      </c>
      <c r="AG640">
        <v>3</v>
      </c>
      <c r="AH640" t="s">
        <v>556</v>
      </c>
      <c r="AI640" t="s">
        <v>556</v>
      </c>
      <c r="AL640">
        <v>2</v>
      </c>
      <c r="AM640">
        <v>5</v>
      </c>
      <c r="AO640">
        <v>2</v>
      </c>
      <c r="AS640" s="1">
        <v>39857.70851851852</v>
      </c>
      <c r="AT640" s="2">
        <v>77110214218</v>
      </c>
    </row>
    <row r="641" spans="1:46" ht="12.75">
      <c r="A641">
        <v>644</v>
      </c>
      <c r="C641" t="s">
        <v>553</v>
      </c>
      <c r="D641" t="s">
        <v>554</v>
      </c>
      <c r="E641" t="s">
        <v>575</v>
      </c>
      <c r="F641">
        <v>2</v>
      </c>
      <c r="I641">
        <v>4</v>
      </c>
      <c r="J641">
        <v>4</v>
      </c>
      <c r="K641">
        <v>5</v>
      </c>
      <c r="L641">
        <v>5</v>
      </c>
      <c r="M641">
        <v>4</v>
      </c>
      <c r="O641">
        <v>4</v>
      </c>
      <c r="P641">
        <v>4</v>
      </c>
      <c r="Q641">
        <v>4</v>
      </c>
      <c r="R641">
        <v>3</v>
      </c>
      <c r="S641">
        <v>3</v>
      </c>
      <c r="U641">
        <v>3</v>
      </c>
      <c r="Y641">
        <v>3</v>
      </c>
      <c r="Z641">
        <v>3</v>
      </c>
      <c r="AA641">
        <v>4</v>
      </c>
      <c r="AB641">
        <v>4</v>
      </c>
      <c r="AC641">
        <v>2</v>
      </c>
      <c r="AD641">
        <v>2</v>
      </c>
      <c r="AE641">
        <v>2</v>
      </c>
      <c r="AG641">
        <v>4</v>
      </c>
      <c r="AH641" t="s">
        <v>556</v>
      </c>
      <c r="AI641" t="s">
        <v>556</v>
      </c>
      <c r="AL641">
        <v>4</v>
      </c>
      <c r="AM641">
        <v>4</v>
      </c>
      <c r="AO641">
        <v>4</v>
      </c>
      <c r="AP641">
        <v>4</v>
      </c>
      <c r="AR641" t="s">
        <v>60</v>
      </c>
      <c r="AS641" s="1">
        <v>39857.78024305555</v>
      </c>
      <c r="AT641" t="s">
        <v>61</v>
      </c>
    </row>
    <row r="642" spans="1:46" ht="12.75">
      <c r="A642">
        <v>645</v>
      </c>
      <c r="C642" t="s">
        <v>553</v>
      </c>
      <c r="D642" t="s">
        <v>554</v>
      </c>
      <c r="E642" t="s">
        <v>580</v>
      </c>
      <c r="F642">
        <v>3</v>
      </c>
      <c r="I642">
        <v>3</v>
      </c>
      <c r="J642">
        <v>3</v>
      </c>
      <c r="K642">
        <v>3</v>
      </c>
      <c r="L642">
        <v>4</v>
      </c>
      <c r="M642">
        <v>4</v>
      </c>
      <c r="O642">
        <v>4</v>
      </c>
      <c r="P642">
        <v>2</v>
      </c>
      <c r="Q642">
        <v>2</v>
      </c>
      <c r="R642">
        <v>2</v>
      </c>
      <c r="S642">
        <v>3</v>
      </c>
      <c r="T642">
        <v>4</v>
      </c>
      <c r="U642">
        <v>4</v>
      </c>
      <c r="W642">
        <v>4</v>
      </c>
      <c r="Y642">
        <v>3</v>
      </c>
      <c r="Z642">
        <v>4</v>
      </c>
      <c r="AA642">
        <v>4</v>
      </c>
      <c r="AB642">
        <v>3</v>
      </c>
      <c r="AC642">
        <v>4</v>
      </c>
      <c r="AD642">
        <v>4</v>
      </c>
      <c r="AE642">
        <v>2</v>
      </c>
      <c r="AG642">
        <v>3</v>
      </c>
      <c r="AH642" t="s">
        <v>564</v>
      </c>
      <c r="AI642" t="s">
        <v>564</v>
      </c>
      <c r="AJ642">
        <v>2</v>
      </c>
      <c r="AL642">
        <v>3</v>
      </c>
      <c r="AM642">
        <v>3</v>
      </c>
      <c r="AO642">
        <v>3</v>
      </c>
      <c r="AP642">
        <v>4</v>
      </c>
      <c r="AS642" s="1">
        <v>39857.889074074075</v>
      </c>
      <c r="AT642" t="s">
        <v>62</v>
      </c>
    </row>
    <row r="643" spans="1:46" ht="12.75">
      <c r="A643">
        <v>646</v>
      </c>
      <c r="C643" t="s">
        <v>553</v>
      </c>
      <c r="D643" t="s">
        <v>574</v>
      </c>
      <c r="E643" t="s">
        <v>673</v>
      </c>
      <c r="F643">
        <v>3</v>
      </c>
      <c r="I643">
        <v>5</v>
      </c>
      <c r="J643">
        <v>4</v>
      </c>
      <c r="K643">
        <v>1</v>
      </c>
      <c r="L643">
        <v>1</v>
      </c>
      <c r="M643">
        <v>5</v>
      </c>
      <c r="O643">
        <v>4</v>
      </c>
      <c r="P643">
        <v>5</v>
      </c>
      <c r="Q643">
        <v>3</v>
      </c>
      <c r="R643">
        <v>4</v>
      </c>
      <c r="S643">
        <v>5</v>
      </c>
      <c r="T643">
        <v>4</v>
      </c>
      <c r="U643">
        <v>5</v>
      </c>
      <c r="V643">
        <v>3</v>
      </c>
      <c r="W643">
        <v>3</v>
      </c>
      <c r="Y643">
        <v>5</v>
      </c>
      <c r="Z643">
        <v>5</v>
      </c>
      <c r="AA643">
        <v>5</v>
      </c>
      <c r="AB643">
        <v>5</v>
      </c>
      <c r="AC643">
        <v>1</v>
      </c>
      <c r="AD643">
        <v>5</v>
      </c>
      <c r="AE643">
        <v>1</v>
      </c>
      <c r="AG643">
        <v>2</v>
      </c>
      <c r="AH643" t="s">
        <v>564</v>
      </c>
      <c r="AI643" t="s">
        <v>556</v>
      </c>
      <c r="AL643">
        <v>5</v>
      </c>
      <c r="AM643">
        <v>2</v>
      </c>
      <c r="AO643">
        <v>4</v>
      </c>
      <c r="AP643">
        <v>4</v>
      </c>
      <c r="AS643" s="1">
        <v>39857.96487268519</v>
      </c>
      <c r="AT643" t="s">
        <v>63</v>
      </c>
    </row>
    <row r="644" spans="1:46" ht="12.75">
      <c r="A644">
        <v>647</v>
      </c>
      <c r="C644" t="s">
        <v>553</v>
      </c>
      <c r="D644" t="s">
        <v>574</v>
      </c>
      <c r="E644" t="s">
        <v>587</v>
      </c>
      <c r="F644">
        <v>2</v>
      </c>
      <c r="I644">
        <v>1</v>
      </c>
      <c r="J644">
        <v>1</v>
      </c>
      <c r="K644">
        <v>2</v>
      </c>
      <c r="L644">
        <v>2</v>
      </c>
      <c r="M644">
        <v>1</v>
      </c>
      <c r="O644">
        <v>1</v>
      </c>
      <c r="P644">
        <v>2</v>
      </c>
      <c r="Q644">
        <v>1</v>
      </c>
      <c r="R644">
        <v>1</v>
      </c>
      <c r="S644">
        <v>3</v>
      </c>
      <c r="T644">
        <v>2</v>
      </c>
      <c r="U644">
        <v>3</v>
      </c>
      <c r="V644">
        <v>2</v>
      </c>
      <c r="W644">
        <v>2</v>
      </c>
      <c r="Y644">
        <v>1</v>
      </c>
      <c r="Z644">
        <v>1</v>
      </c>
      <c r="AA644">
        <v>5</v>
      </c>
      <c r="AB644">
        <v>5</v>
      </c>
      <c r="AC644">
        <v>1</v>
      </c>
      <c r="AD644">
        <v>3</v>
      </c>
      <c r="AE644">
        <v>1</v>
      </c>
      <c r="AG644">
        <v>1</v>
      </c>
      <c r="AH644" t="s">
        <v>564</v>
      </c>
      <c r="AI644" t="s">
        <v>564</v>
      </c>
      <c r="AJ644">
        <v>2</v>
      </c>
      <c r="AL644">
        <v>5</v>
      </c>
      <c r="AM644">
        <v>1</v>
      </c>
      <c r="AO644">
        <v>2</v>
      </c>
      <c r="AP644">
        <v>4</v>
      </c>
      <c r="AS644" s="1">
        <v>39858.01356481481</v>
      </c>
      <c r="AT644" t="s">
        <v>64</v>
      </c>
    </row>
    <row r="645" spans="1:46" ht="12.75">
      <c r="A645">
        <v>648</v>
      </c>
      <c r="C645" t="s">
        <v>553</v>
      </c>
      <c r="D645" t="s">
        <v>574</v>
      </c>
      <c r="E645" t="s">
        <v>646</v>
      </c>
      <c r="F645">
        <v>2</v>
      </c>
      <c r="I645">
        <v>5</v>
      </c>
      <c r="J645">
        <v>4</v>
      </c>
      <c r="K645">
        <v>4</v>
      </c>
      <c r="L645">
        <v>4</v>
      </c>
      <c r="M645">
        <v>4</v>
      </c>
      <c r="O645">
        <v>3</v>
      </c>
      <c r="P645">
        <v>4</v>
      </c>
      <c r="Q645">
        <v>4</v>
      </c>
      <c r="R645">
        <v>3</v>
      </c>
      <c r="S645">
        <v>3</v>
      </c>
      <c r="T645">
        <v>4</v>
      </c>
      <c r="U645">
        <v>5</v>
      </c>
      <c r="V645">
        <v>4</v>
      </c>
      <c r="W645">
        <v>3</v>
      </c>
      <c r="Y645">
        <v>4</v>
      </c>
      <c r="Z645">
        <v>2</v>
      </c>
      <c r="AA645">
        <v>4</v>
      </c>
      <c r="AB645">
        <v>4</v>
      </c>
      <c r="AC645">
        <v>4</v>
      </c>
      <c r="AD645">
        <v>4</v>
      </c>
      <c r="AE645">
        <v>3</v>
      </c>
      <c r="AG645">
        <v>3</v>
      </c>
      <c r="AH645" t="s">
        <v>556</v>
      </c>
      <c r="AI645" t="s">
        <v>556</v>
      </c>
      <c r="AL645">
        <v>3</v>
      </c>
      <c r="AM645">
        <v>3</v>
      </c>
      <c r="AO645">
        <v>4</v>
      </c>
      <c r="AP645">
        <v>3</v>
      </c>
      <c r="AS645" s="1">
        <v>39858.90524305555</v>
      </c>
      <c r="AT645" s="2">
        <v>84123233151</v>
      </c>
    </row>
    <row r="646" spans="1:46" ht="12.75">
      <c r="A646">
        <v>649</v>
      </c>
      <c r="I646">
        <v>4</v>
      </c>
      <c r="J646">
        <v>4</v>
      </c>
      <c r="K646">
        <v>4</v>
      </c>
      <c r="L646">
        <v>4</v>
      </c>
      <c r="M646">
        <v>2</v>
      </c>
      <c r="O646">
        <v>4</v>
      </c>
      <c r="P646">
        <v>4</v>
      </c>
      <c r="Q646">
        <v>3</v>
      </c>
      <c r="R646">
        <v>3</v>
      </c>
      <c r="S646">
        <v>3</v>
      </c>
      <c r="T646">
        <v>3</v>
      </c>
      <c r="U646">
        <v>3</v>
      </c>
      <c r="V646">
        <v>3</v>
      </c>
      <c r="W646">
        <v>3</v>
      </c>
      <c r="Y646">
        <v>5</v>
      </c>
      <c r="Z646">
        <v>3</v>
      </c>
      <c r="AA646">
        <v>4</v>
      </c>
      <c r="AB646">
        <v>4</v>
      </c>
      <c r="AC646">
        <v>2</v>
      </c>
      <c r="AD646">
        <v>4</v>
      </c>
      <c r="AE646">
        <v>4</v>
      </c>
      <c r="AH646" t="s">
        <v>564</v>
      </c>
      <c r="AI646" t="s">
        <v>556</v>
      </c>
      <c r="AL646">
        <v>4</v>
      </c>
      <c r="AM646">
        <v>4</v>
      </c>
      <c r="AO646">
        <v>3</v>
      </c>
      <c r="AP646">
        <v>4</v>
      </c>
      <c r="AR646" s="101" t="s">
        <v>65</v>
      </c>
      <c r="AS646" s="1">
        <v>39859.49722222222</v>
      </c>
      <c r="AT646" t="s">
        <v>66</v>
      </c>
    </row>
    <row r="647" spans="1:46" ht="12.75">
      <c r="A647">
        <v>650</v>
      </c>
      <c r="C647" t="s">
        <v>553</v>
      </c>
      <c r="D647" t="s">
        <v>558</v>
      </c>
      <c r="E647" t="s">
        <v>587</v>
      </c>
      <c r="F647">
        <v>2</v>
      </c>
      <c r="I647">
        <v>5</v>
      </c>
      <c r="J647">
        <v>2</v>
      </c>
      <c r="K647">
        <v>4</v>
      </c>
      <c r="L647">
        <v>5</v>
      </c>
      <c r="M647">
        <v>4</v>
      </c>
      <c r="O647">
        <v>4</v>
      </c>
      <c r="P647">
        <v>4</v>
      </c>
      <c r="Q647">
        <v>4</v>
      </c>
      <c r="R647">
        <v>5</v>
      </c>
      <c r="S647">
        <v>4</v>
      </c>
      <c r="T647">
        <v>5</v>
      </c>
      <c r="U647">
        <v>5</v>
      </c>
      <c r="V647">
        <v>5</v>
      </c>
      <c r="W647">
        <v>5</v>
      </c>
      <c r="Y647">
        <v>5</v>
      </c>
      <c r="Z647">
        <v>5</v>
      </c>
      <c r="AA647">
        <v>5</v>
      </c>
      <c r="AB647">
        <v>5</v>
      </c>
      <c r="AC647">
        <v>5</v>
      </c>
      <c r="AD647">
        <v>4</v>
      </c>
      <c r="AE647">
        <v>3</v>
      </c>
      <c r="AG647">
        <v>3</v>
      </c>
      <c r="AH647" t="s">
        <v>556</v>
      </c>
      <c r="AI647" t="s">
        <v>556</v>
      </c>
      <c r="AL647">
        <v>4</v>
      </c>
      <c r="AM647">
        <v>4</v>
      </c>
      <c r="AO647">
        <v>4</v>
      </c>
      <c r="AS647" s="1">
        <v>39859.635358796295</v>
      </c>
      <c r="AT647" t="s">
        <v>67</v>
      </c>
    </row>
    <row r="648" spans="1:46" ht="12.75">
      <c r="A648">
        <v>651</v>
      </c>
      <c r="I648">
        <v>4</v>
      </c>
      <c r="J648">
        <v>4</v>
      </c>
      <c r="K648">
        <v>5</v>
      </c>
      <c r="L648">
        <v>5</v>
      </c>
      <c r="M648">
        <v>5</v>
      </c>
      <c r="O648">
        <v>4</v>
      </c>
      <c r="P648">
        <v>4</v>
      </c>
      <c r="Q648">
        <v>4</v>
      </c>
      <c r="R648">
        <v>3</v>
      </c>
      <c r="S648">
        <v>4</v>
      </c>
      <c r="T648">
        <v>5</v>
      </c>
      <c r="U648">
        <v>4</v>
      </c>
      <c r="V648">
        <v>5</v>
      </c>
      <c r="Y648">
        <v>4</v>
      </c>
      <c r="Z648">
        <v>3</v>
      </c>
      <c r="AA648">
        <v>4</v>
      </c>
      <c r="AB648">
        <v>5</v>
      </c>
      <c r="AC648">
        <v>5</v>
      </c>
      <c r="AD648">
        <v>5</v>
      </c>
      <c r="AE648">
        <v>5</v>
      </c>
      <c r="AG648">
        <v>2</v>
      </c>
      <c r="AH648" t="s">
        <v>564</v>
      </c>
      <c r="AI648" t="s">
        <v>564</v>
      </c>
      <c r="AJ648">
        <v>5</v>
      </c>
      <c r="AL648">
        <v>5</v>
      </c>
      <c r="AM648">
        <v>5</v>
      </c>
      <c r="AO648">
        <v>4</v>
      </c>
      <c r="AP648">
        <v>5</v>
      </c>
      <c r="AS648" s="1">
        <v>39859.66407407408</v>
      </c>
      <c r="AT648" t="s">
        <v>68</v>
      </c>
    </row>
    <row r="649" spans="1:46" ht="12.75">
      <c r="A649">
        <v>652</v>
      </c>
      <c r="C649" t="s">
        <v>553</v>
      </c>
      <c r="D649" t="s">
        <v>558</v>
      </c>
      <c r="E649" t="s">
        <v>572</v>
      </c>
      <c r="F649">
        <v>1</v>
      </c>
      <c r="I649">
        <v>4</v>
      </c>
      <c r="J649">
        <v>3</v>
      </c>
      <c r="K649">
        <v>2</v>
      </c>
      <c r="L649">
        <v>1</v>
      </c>
      <c r="M649">
        <v>3</v>
      </c>
      <c r="O649">
        <v>4</v>
      </c>
      <c r="P649">
        <v>3</v>
      </c>
      <c r="Q649">
        <v>4</v>
      </c>
      <c r="R649">
        <v>4</v>
      </c>
      <c r="S649">
        <v>3</v>
      </c>
      <c r="T649">
        <v>1</v>
      </c>
      <c r="U649">
        <v>5</v>
      </c>
      <c r="V649">
        <v>4</v>
      </c>
      <c r="W649">
        <v>4</v>
      </c>
      <c r="Y649">
        <v>3</v>
      </c>
      <c r="Z649">
        <v>4</v>
      </c>
      <c r="AA649">
        <v>2</v>
      </c>
      <c r="AB649">
        <v>4</v>
      </c>
      <c r="AC649">
        <v>5</v>
      </c>
      <c r="AD649">
        <v>5</v>
      </c>
      <c r="AE649">
        <v>4</v>
      </c>
      <c r="AG649">
        <v>3</v>
      </c>
      <c r="AH649" t="s">
        <v>564</v>
      </c>
      <c r="AI649" t="s">
        <v>556</v>
      </c>
      <c r="AL649">
        <v>4</v>
      </c>
      <c r="AM649">
        <v>1</v>
      </c>
      <c r="AO649">
        <v>4</v>
      </c>
      <c r="AR649" s="101" t="s">
        <v>69</v>
      </c>
      <c r="AS649" s="1">
        <v>39859.68547453704</v>
      </c>
      <c r="AT649" t="s">
        <v>70</v>
      </c>
    </row>
    <row r="650" spans="1:46" ht="12.75">
      <c r="A650">
        <v>653</v>
      </c>
      <c r="C650" t="s">
        <v>553</v>
      </c>
      <c r="D650" t="s">
        <v>554</v>
      </c>
      <c r="E650" t="s">
        <v>624</v>
      </c>
      <c r="F650">
        <v>3</v>
      </c>
      <c r="I650">
        <v>4</v>
      </c>
      <c r="J650">
        <v>4</v>
      </c>
      <c r="K650">
        <v>2</v>
      </c>
      <c r="L650">
        <v>4</v>
      </c>
      <c r="M650">
        <v>4</v>
      </c>
      <c r="O650">
        <v>4</v>
      </c>
      <c r="P650">
        <v>1</v>
      </c>
      <c r="Q650">
        <v>2</v>
      </c>
      <c r="R650">
        <v>4</v>
      </c>
      <c r="S650">
        <v>3</v>
      </c>
      <c r="T650">
        <v>5</v>
      </c>
      <c r="U650">
        <v>5</v>
      </c>
      <c r="V650">
        <v>5</v>
      </c>
      <c r="Y650">
        <v>5</v>
      </c>
      <c r="Z650">
        <v>4</v>
      </c>
      <c r="AA650">
        <v>4</v>
      </c>
      <c r="AB650">
        <v>4</v>
      </c>
      <c r="AC650">
        <v>4</v>
      </c>
      <c r="AD650">
        <v>5</v>
      </c>
      <c r="AE650">
        <v>3</v>
      </c>
      <c r="AG650">
        <v>2</v>
      </c>
      <c r="AH650" t="s">
        <v>556</v>
      </c>
      <c r="AI650" t="s">
        <v>556</v>
      </c>
      <c r="AL650">
        <v>5</v>
      </c>
      <c r="AM650">
        <v>5</v>
      </c>
      <c r="AO650">
        <v>4</v>
      </c>
      <c r="AS650" s="1">
        <v>39859.79278935185</v>
      </c>
      <c r="AT650" t="s">
        <v>71</v>
      </c>
    </row>
    <row r="651" spans="1:46" ht="12.75">
      <c r="A651">
        <v>654</v>
      </c>
      <c r="C651" t="s">
        <v>553</v>
      </c>
      <c r="D651" t="s">
        <v>558</v>
      </c>
      <c r="E651" t="s">
        <v>572</v>
      </c>
      <c r="F651">
        <v>3</v>
      </c>
      <c r="I651">
        <v>3</v>
      </c>
      <c r="J651">
        <v>3</v>
      </c>
      <c r="K651">
        <v>3</v>
      </c>
      <c r="L651">
        <v>4</v>
      </c>
      <c r="M651">
        <v>3</v>
      </c>
      <c r="O651">
        <v>4</v>
      </c>
      <c r="P651">
        <v>4</v>
      </c>
      <c r="Q651">
        <v>4</v>
      </c>
      <c r="R651">
        <v>4</v>
      </c>
      <c r="S651">
        <v>4</v>
      </c>
      <c r="T651">
        <v>5</v>
      </c>
      <c r="U651">
        <v>5</v>
      </c>
      <c r="V651">
        <v>4</v>
      </c>
      <c r="W651">
        <v>3</v>
      </c>
      <c r="Y651">
        <v>5</v>
      </c>
      <c r="Z651">
        <v>3</v>
      </c>
      <c r="AA651">
        <v>3</v>
      </c>
      <c r="AB651">
        <v>3</v>
      </c>
      <c r="AC651">
        <v>3</v>
      </c>
      <c r="AD651">
        <v>3</v>
      </c>
      <c r="AE651">
        <v>3</v>
      </c>
      <c r="AG651">
        <v>4</v>
      </c>
      <c r="AH651" t="s">
        <v>556</v>
      </c>
      <c r="AI651" t="s">
        <v>564</v>
      </c>
      <c r="AJ651">
        <v>4</v>
      </c>
      <c r="AL651">
        <v>4</v>
      </c>
      <c r="AM651">
        <v>5</v>
      </c>
      <c r="AO651">
        <v>4</v>
      </c>
      <c r="AS651" s="1">
        <v>39859.882581018515</v>
      </c>
      <c r="AT651" s="2">
        <v>79148172191</v>
      </c>
    </row>
    <row r="652" spans="1:46" ht="12.75">
      <c r="A652">
        <v>655</v>
      </c>
      <c r="C652" t="s">
        <v>553</v>
      </c>
      <c r="D652" t="s">
        <v>574</v>
      </c>
      <c r="E652" t="s">
        <v>587</v>
      </c>
      <c r="F652">
        <v>1</v>
      </c>
      <c r="I652">
        <v>3</v>
      </c>
      <c r="J652">
        <v>2</v>
      </c>
      <c r="K652">
        <v>3</v>
      </c>
      <c r="L652">
        <v>1</v>
      </c>
      <c r="M652">
        <v>5</v>
      </c>
      <c r="O652">
        <v>5</v>
      </c>
      <c r="P652">
        <v>4</v>
      </c>
      <c r="Q652">
        <v>4</v>
      </c>
      <c r="R652">
        <v>5</v>
      </c>
      <c r="S652">
        <v>3</v>
      </c>
      <c r="T652">
        <v>2</v>
      </c>
      <c r="U652">
        <v>5</v>
      </c>
      <c r="V652">
        <v>2</v>
      </c>
      <c r="W652">
        <v>1</v>
      </c>
      <c r="Y652">
        <v>1</v>
      </c>
      <c r="Z652">
        <v>5</v>
      </c>
      <c r="AA652">
        <v>5</v>
      </c>
      <c r="AB652">
        <v>3</v>
      </c>
      <c r="AC652">
        <v>3</v>
      </c>
      <c r="AD652">
        <v>2</v>
      </c>
      <c r="AE652">
        <v>1</v>
      </c>
      <c r="AG652">
        <v>1</v>
      </c>
      <c r="AH652" t="s">
        <v>556</v>
      </c>
      <c r="AI652" t="s">
        <v>556</v>
      </c>
      <c r="AL652">
        <v>2</v>
      </c>
      <c r="AM652">
        <v>1</v>
      </c>
      <c r="AO652">
        <v>2</v>
      </c>
      <c r="AP652">
        <v>2</v>
      </c>
      <c r="AR652" t="s">
        <v>72</v>
      </c>
      <c r="AS652" s="1">
        <v>39860.01460648148</v>
      </c>
      <c r="AT652" t="s">
        <v>73</v>
      </c>
    </row>
    <row r="653" spans="1:46" ht="12.75">
      <c r="A653">
        <v>656</v>
      </c>
      <c r="C653" t="s">
        <v>553</v>
      </c>
      <c r="D653" t="s">
        <v>558</v>
      </c>
      <c r="E653" t="s">
        <v>577</v>
      </c>
      <c r="F653">
        <v>2</v>
      </c>
      <c r="I653">
        <v>3</v>
      </c>
      <c r="J653">
        <v>4</v>
      </c>
      <c r="K653">
        <v>4</v>
      </c>
      <c r="L653">
        <v>5</v>
      </c>
      <c r="M653">
        <v>5</v>
      </c>
      <c r="O653">
        <v>5</v>
      </c>
      <c r="P653">
        <v>5</v>
      </c>
      <c r="Q653">
        <v>5</v>
      </c>
      <c r="R653">
        <v>5</v>
      </c>
      <c r="S653">
        <v>5</v>
      </c>
      <c r="T653">
        <v>5</v>
      </c>
      <c r="U653">
        <v>5</v>
      </c>
      <c r="V653">
        <v>5</v>
      </c>
      <c r="W653">
        <v>5</v>
      </c>
      <c r="Y653">
        <v>4</v>
      </c>
      <c r="Z653">
        <v>3</v>
      </c>
      <c r="AA653">
        <v>4</v>
      </c>
      <c r="AB653">
        <v>4</v>
      </c>
      <c r="AC653">
        <v>5</v>
      </c>
      <c r="AD653">
        <v>5</v>
      </c>
      <c r="AE653">
        <v>5</v>
      </c>
      <c r="AG653">
        <v>4</v>
      </c>
      <c r="AH653" t="s">
        <v>564</v>
      </c>
      <c r="AI653" t="s">
        <v>556</v>
      </c>
      <c r="AL653">
        <v>4</v>
      </c>
      <c r="AM653">
        <v>5</v>
      </c>
      <c r="AO653">
        <v>4</v>
      </c>
      <c r="AP653">
        <v>4</v>
      </c>
      <c r="AS653" s="1">
        <v>39860.13630787037</v>
      </c>
      <c r="AT653" t="s">
        <v>74</v>
      </c>
    </row>
    <row r="654" spans="1:46" ht="12.75">
      <c r="A654">
        <v>657</v>
      </c>
      <c r="C654" t="s">
        <v>553</v>
      </c>
      <c r="D654" t="s">
        <v>558</v>
      </c>
      <c r="E654" t="s">
        <v>624</v>
      </c>
      <c r="F654">
        <v>2</v>
      </c>
      <c r="I654">
        <v>2</v>
      </c>
      <c r="J654">
        <v>3</v>
      </c>
      <c r="K654">
        <v>3</v>
      </c>
      <c r="L654">
        <v>2</v>
      </c>
      <c r="M654">
        <v>2</v>
      </c>
      <c r="O654">
        <v>3</v>
      </c>
      <c r="P654">
        <v>2</v>
      </c>
      <c r="Q654">
        <v>1</v>
      </c>
      <c r="R654">
        <v>3</v>
      </c>
      <c r="S654">
        <v>2</v>
      </c>
      <c r="T654">
        <v>2</v>
      </c>
      <c r="U654">
        <v>4</v>
      </c>
      <c r="V654">
        <v>3</v>
      </c>
      <c r="W654">
        <v>3</v>
      </c>
      <c r="Y654">
        <v>2</v>
      </c>
      <c r="Z654">
        <v>1</v>
      </c>
      <c r="AA654">
        <v>3</v>
      </c>
      <c r="AB654">
        <v>3</v>
      </c>
      <c r="AC654">
        <v>1</v>
      </c>
      <c r="AD654">
        <v>2</v>
      </c>
      <c r="AE654">
        <v>2</v>
      </c>
      <c r="AG654">
        <v>2</v>
      </c>
      <c r="AH654" t="s">
        <v>564</v>
      </c>
      <c r="AI654" t="s">
        <v>556</v>
      </c>
      <c r="AL654">
        <v>3</v>
      </c>
      <c r="AM654">
        <v>2</v>
      </c>
      <c r="AO654">
        <v>3</v>
      </c>
      <c r="AP654">
        <v>3</v>
      </c>
      <c r="AR654" t="s">
        <v>75</v>
      </c>
      <c r="AS654" s="1">
        <v>39860.433657407404</v>
      </c>
      <c r="AT654" t="s">
        <v>619</v>
      </c>
    </row>
    <row r="655" spans="1:46" ht="12.75">
      <c r="A655">
        <v>658</v>
      </c>
      <c r="C655" t="s">
        <v>553</v>
      </c>
      <c r="D655" t="s">
        <v>574</v>
      </c>
      <c r="E655" t="s">
        <v>620</v>
      </c>
      <c r="F655">
        <v>1</v>
      </c>
      <c r="I655">
        <v>2</v>
      </c>
      <c r="J655">
        <v>2</v>
      </c>
      <c r="K655">
        <v>5</v>
      </c>
      <c r="L655">
        <v>4</v>
      </c>
      <c r="M655">
        <v>2</v>
      </c>
      <c r="O655">
        <v>2</v>
      </c>
      <c r="P655">
        <v>5</v>
      </c>
      <c r="Q655">
        <v>2</v>
      </c>
      <c r="R655">
        <v>4</v>
      </c>
      <c r="S655">
        <v>3</v>
      </c>
      <c r="T655">
        <v>5</v>
      </c>
      <c r="U655">
        <v>4</v>
      </c>
      <c r="V655">
        <v>3</v>
      </c>
      <c r="W655">
        <v>2</v>
      </c>
      <c r="Y655">
        <v>5</v>
      </c>
      <c r="Z655">
        <v>1</v>
      </c>
      <c r="AA655">
        <v>4</v>
      </c>
      <c r="AB655">
        <v>5</v>
      </c>
      <c r="AC655">
        <v>1</v>
      </c>
      <c r="AD655">
        <v>5</v>
      </c>
      <c r="AE655">
        <v>5</v>
      </c>
      <c r="AG655">
        <v>5</v>
      </c>
      <c r="AH655" t="s">
        <v>564</v>
      </c>
      <c r="AI655" t="s">
        <v>564</v>
      </c>
      <c r="AJ655">
        <v>5</v>
      </c>
      <c r="AL655">
        <v>5</v>
      </c>
      <c r="AM655">
        <v>5</v>
      </c>
      <c r="AO655">
        <v>3</v>
      </c>
      <c r="AP655">
        <v>4</v>
      </c>
      <c r="AS655" s="1">
        <v>39860.51023148148</v>
      </c>
      <c r="AT655" t="s">
        <v>76</v>
      </c>
    </row>
    <row r="656" spans="1:46" ht="12.75">
      <c r="A656">
        <v>659</v>
      </c>
      <c r="C656" t="s">
        <v>553</v>
      </c>
      <c r="D656" t="s">
        <v>574</v>
      </c>
      <c r="E656" t="s">
        <v>620</v>
      </c>
      <c r="F656">
        <v>4</v>
      </c>
      <c r="I656">
        <v>3</v>
      </c>
      <c r="J656">
        <v>2</v>
      </c>
      <c r="K656">
        <v>2</v>
      </c>
      <c r="L656">
        <v>2</v>
      </c>
      <c r="M656">
        <v>2</v>
      </c>
      <c r="O656">
        <v>3</v>
      </c>
      <c r="P656">
        <v>3</v>
      </c>
      <c r="Q656">
        <v>2</v>
      </c>
      <c r="R656">
        <v>2</v>
      </c>
      <c r="S656">
        <v>2</v>
      </c>
      <c r="T656">
        <v>4</v>
      </c>
      <c r="U656">
        <v>3</v>
      </c>
      <c r="V656">
        <v>3</v>
      </c>
      <c r="W656">
        <v>3</v>
      </c>
      <c r="Y656">
        <v>5</v>
      </c>
      <c r="Z656">
        <v>2</v>
      </c>
      <c r="AA656">
        <v>2</v>
      </c>
      <c r="AB656">
        <v>5</v>
      </c>
      <c r="AC656">
        <v>3</v>
      </c>
      <c r="AD656">
        <v>3</v>
      </c>
      <c r="AE656">
        <v>3</v>
      </c>
      <c r="AG656">
        <v>3</v>
      </c>
      <c r="AH656" t="s">
        <v>556</v>
      </c>
      <c r="AI656" t="s">
        <v>556</v>
      </c>
      <c r="AL656">
        <v>4</v>
      </c>
      <c r="AM656">
        <v>5</v>
      </c>
      <c r="AO656">
        <v>3</v>
      </c>
      <c r="AP656">
        <v>3</v>
      </c>
      <c r="AS656" s="1">
        <v>39860.52956018518</v>
      </c>
      <c r="AT656" t="s">
        <v>77</v>
      </c>
    </row>
    <row r="657" spans="1:46" ht="12.75">
      <c r="A657">
        <v>660</v>
      </c>
      <c r="C657" t="s">
        <v>553</v>
      </c>
      <c r="D657" t="s">
        <v>574</v>
      </c>
      <c r="E657" t="s">
        <v>641</v>
      </c>
      <c r="F657">
        <v>1</v>
      </c>
      <c r="I657">
        <v>4</v>
      </c>
      <c r="J657">
        <v>4</v>
      </c>
      <c r="K657">
        <v>4</v>
      </c>
      <c r="L657">
        <v>3</v>
      </c>
      <c r="M657">
        <v>3</v>
      </c>
      <c r="O657">
        <v>3</v>
      </c>
      <c r="P657">
        <v>4</v>
      </c>
      <c r="Q657">
        <v>4</v>
      </c>
      <c r="R657">
        <v>4</v>
      </c>
      <c r="S657">
        <v>4</v>
      </c>
      <c r="T657">
        <v>4</v>
      </c>
      <c r="U657">
        <v>5</v>
      </c>
      <c r="V657">
        <v>4</v>
      </c>
      <c r="W657">
        <v>4</v>
      </c>
      <c r="Y657">
        <v>5</v>
      </c>
      <c r="Z657">
        <v>2</v>
      </c>
      <c r="AA657">
        <v>1</v>
      </c>
      <c r="AB657">
        <v>4</v>
      </c>
      <c r="AC657">
        <v>2</v>
      </c>
      <c r="AD657">
        <v>4</v>
      </c>
      <c r="AE657">
        <v>3</v>
      </c>
      <c r="AG657">
        <v>3</v>
      </c>
      <c r="AH657" t="s">
        <v>556</v>
      </c>
      <c r="AI657" t="s">
        <v>556</v>
      </c>
      <c r="AL657">
        <v>4</v>
      </c>
      <c r="AM657">
        <v>5</v>
      </c>
      <c r="AO657">
        <v>4</v>
      </c>
      <c r="AP657">
        <v>3</v>
      </c>
      <c r="AS657" s="1">
        <v>39860.56306712963</v>
      </c>
      <c r="AT657" t="s">
        <v>619</v>
      </c>
    </row>
    <row r="658" spans="1:46" ht="12.75">
      <c r="A658">
        <v>661</v>
      </c>
      <c r="C658" t="s">
        <v>553</v>
      </c>
      <c r="D658" t="s">
        <v>574</v>
      </c>
      <c r="E658" t="s">
        <v>575</v>
      </c>
      <c r="F658">
        <v>2</v>
      </c>
      <c r="I658">
        <v>4</v>
      </c>
      <c r="J658">
        <v>2</v>
      </c>
      <c r="K658">
        <v>3</v>
      </c>
      <c r="L658">
        <v>3</v>
      </c>
      <c r="M658">
        <v>2</v>
      </c>
      <c r="O658">
        <v>3</v>
      </c>
      <c r="P658">
        <v>4</v>
      </c>
      <c r="Q658">
        <v>3</v>
      </c>
      <c r="R658">
        <v>3</v>
      </c>
      <c r="S658">
        <v>4</v>
      </c>
      <c r="T658">
        <v>4</v>
      </c>
      <c r="U658">
        <v>4</v>
      </c>
      <c r="V658">
        <v>3</v>
      </c>
      <c r="W658">
        <v>3</v>
      </c>
      <c r="Y658">
        <v>4</v>
      </c>
      <c r="Z658">
        <v>5</v>
      </c>
      <c r="AA658">
        <v>4</v>
      </c>
      <c r="AB658">
        <v>4</v>
      </c>
      <c r="AC658">
        <v>3</v>
      </c>
      <c r="AD658">
        <v>3</v>
      </c>
      <c r="AE658">
        <v>3</v>
      </c>
      <c r="AG658">
        <v>2</v>
      </c>
      <c r="AH658" t="s">
        <v>556</v>
      </c>
      <c r="AI658" t="s">
        <v>556</v>
      </c>
      <c r="AL658">
        <v>3</v>
      </c>
      <c r="AM658">
        <v>3</v>
      </c>
      <c r="AO658">
        <v>4</v>
      </c>
      <c r="AP658">
        <v>3</v>
      </c>
      <c r="AS658" s="1">
        <v>39860.63717592593</v>
      </c>
      <c r="AT658" t="s">
        <v>619</v>
      </c>
    </row>
    <row r="659" spans="1:46" ht="12.75">
      <c r="A659">
        <v>662</v>
      </c>
      <c r="D659" t="s">
        <v>574</v>
      </c>
      <c r="E659" t="s">
        <v>572</v>
      </c>
      <c r="F659">
        <v>2</v>
      </c>
      <c r="I659">
        <v>4</v>
      </c>
      <c r="J659">
        <v>1</v>
      </c>
      <c r="K659">
        <v>2</v>
      </c>
      <c r="L659">
        <v>1</v>
      </c>
      <c r="M659">
        <v>2</v>
      </c>
      <c r="O659">
        <v>3</v>
      </c>
      <c r="P659">
        <v>3</v>
      </c>
      <c r="Q659">
        <v>3</v>
      </c>
      <c r="R659">
        <v>3</v>
      </c>
      <c r="S659">
        <v>4</v>
      </c>
      <c r="T659">
        <v>3</v>
      </c>
      <c r="U659">
        <v>4</v>
      </c>
      <c r="V659">
        <v>3</v>
      </c>
      <c r="W659">
        <v>3</v>
      </c>
      <c r="Y659">
        <v>4</v>
      </c>
      <c r="Z659">
        <v>3</v>
      </c>
      <c r="AA659">
        <v>3</v>
      </c>
      <c r="AB659">
        <v>2</v>
      </c>
      <c r="AC659">
        <v>2</v>
      </c>
      <c r="AD659">
        <v>3</v>
      </c>
      <c r="AE659">
        <v>2</v>
      </c>
      <c r="AG659">
        <v>3</v>
      </c>
      <c r="AH659" t="s">
        <v>556</v>
      </c>
      <c r="AI659" t="s">
        <v>556</v>
      </c>
      <c r="AL659">
        <v>5</v>
      </c>
      <c r="AM659">
        <v>5</v>
      </c>
      <c r="AO659">
        <v>3</v>
      </c>
      <c r="AP659">
        <v>3</v>
      </c>
      <c r="AR659" s="101" t="s">
        <v>78</v>
      </c>
      <c r="AS659" s="1">
        <v>39860.69961805556</v>
      </c>
      <c r="AT659" t="s">
        <v>79</v>
      </c>
    </row>
    <row r="660" spans="1:46" ht="12.75">
      <c r="A660">
        <v>663</v>
      </c>
      <c r="C660" t="s">
        <v>553</v>
      </c>
      <c r="D660" t="s">
        <v>558</v>
      </c>
      <c r="E660" t="s">
        <v>653</v>
      </c>
      <c r="F660">
        <v>1</v>
      </c>
      <c r="I660">
        <v>2</v>
      </c>
      <c r="J660">
        <v>2</v>
      </c>
      <c r="K660">
        <v>2</v>
      </c>
      <c r="L660">
        <v>3</v>
      </c>
      <c r="M660">
        <v>1</v>
      </c>
      <c r="O660">
        <v>3</v>
      </c>
      <c r="P660">
        <v>4</v>
      </c>
      <c r="Q660">
        <v>5</v>
      </c>
      <c r="R660">
        <v>3</v>
      </c>
      <c r="S660">
        <v>4</v>
      </c>
      <c r="T660">
        <v>4</v>
      </c>
      <c r="U660">
        <v>3</v>
      </c>
      <c r="V660">
        <v>1</v>
      </c>
      <c r="W660">
        <v>1</v>
      </c>
      <c r="Y660">
        <v>5</v>
      </c>
      <c r="Z660">
        <v>4</v>
      </c>
      <c r="AA660">
        <v>5</v>
      </c>
      <c r="AB660">
        <v>5</v>
      </c>
      <c r="AC660">
        <v>3</v>
      </c>
      <c r="AD660">
        <v>3</v>
      </c>
      <c r="AE660">
        <v>4</v>
      </c>
      <c r="AG660">
        <v>3</v>
      </c>
      <c r="AH660" t="s">
        <v>556</v>
      </c>
      <c r="AI660" t="s">
        <v>556</v>
      </c>
      <c r="AL660">
        <v>3</v>
      </c>
      <c r="AM660">
        <v>4</v>
      </c>
      <c r="AO660">
        <v>3</v>
      </c>
      <c r="AS660" s="1">
        <v>39860.716458333336</v>
      </c>
      <c r="AT660" t="s">
        <v>80</v>
      </c>
    </row>
    <row r="661" spans="1:46" ht="12.75">
      <c r="A661">
        <v>664</v>
      </c>
      <c r="C661" t="s">
        <v>553</v>
      </c>
      <c r="D661" t="s">
        <v>558</v>
      </c>
      <c r="E661" t="s">
        <v>620</v>
      </c>
      <c r="F661">
        <v>2</v>
      </c>
      <c r="I661">
        <v>4</v>
      </c>
      <c r="J661">
        <v>4</v>
      </c>
      <c r="K661">
        <v>2</v>
      </c>
      <c r="L661">
        <v>3</v>
      </c>
      <c r="M661">
        <v>2</v>
      </c>
      <c r="O661">
        <v>3</v>
      </c>
      <c r="P661">
        <v>4</v>
      </c>
      <c r="Q661">
        <v>4</v>
      </c>
      <c r="R661">
        <v>3</v>
      </c>
      <c r="S661">
        <v>4</v>
      </c>
      <c r="T661">
        <v>4</v>
      </c>
      <c r="U661">
        <v>4</v>
      </c>
      <c r="V661">
        <v>4</v>
      </c>
      <c r="W661">
        <v>3</v>
      </c>
      <c r="Y661">
        <v>4</v>
      </c>
      <c r="Z661">
        <v>3</v>
      </c>
      <c r="AA661">
        <v>3</v>
      </c>
      <c r="AB661">
        <v>4</v>
      </c>
      <c r="AC661">
        <v>4</v>
      </c>
      <c r="AD661">
        <v>4</v>
      </c>
      <c r="AE661">
        <v>3</v>
      </c>
      <c r="AG661">
        <v>1</v>
      </c>
      <c r="AH661" t="s">
        <v>556</v>
      </c>
      <c r="AI661" t="s">
        <v>556</v>
      </c>
      <c r="AL661">
        <v>3</v>
      </c>
      <c r="AM661">
        <v>3</v>
      </c>
      <c r="AO661">
        <v>2</v>
      </c>
      <c r="AP661">
        <v>2</v>
      </c>
      <c r="AR661" s="101" t="s">
        <v>81</v>
      </c>
      <c r="AS661" s="1">
        <v>39860.742106481484</v>
      </c>
      <c r="AT661" t="s">
        <v>147</v>
      </c>
    </row>
    <row r="662" spans="1:46" ht="12.75">
      <c r="A662">
        <v>665</v>
      </c>
      <c r="C662" t="s">
        <v>553</v>
      </c>
      <c r="D662" t="s">
        <v>574</v>
      </c>
      <c r="E662" t="s">
        <v>575</v>
      </c>
      <c r="F662">
        <v>2</v>
      </c>
      <c r="I662">
        <v>5</v>
      </c>
      <c r="J662">
        <v>4</v>
      </c>
      <c r="K662">
        <v>3</v>
      </c>
      <c r="L662">
        <v>3</v>
      </c>
      <c r="M662">
        <v>2</v>
      </c>
      <c r="O662">
        <v>5</v>
      </c>
      <c r="Q662">
        <v>4</v>
      </c>
      <c r="R662">
        <v>4</v>
      </c>
      <c r="S662">
        <v>4</v>
      </c>
      <c r="T662">
        <v>5</v>
      </c>
      <c r="U662">
        <v>4</v>
      </c>
      <c r="V662">
        <v>4</v>
      </c>
      <c r="Y662">
        <v>4</v>
      </c>
      <c r="Z662">
        <v>3</v>
      </c>
      <c r="AB662">
        <v>5</v>
      </c>
      <c r="AC662">
        <v>5</v>
      </c>
      <c r="AD662">
        <v>5</v>
      </c>
      <c r="AG662">
        <v>1</v>
      </c>
      <c r="AH662" t="s">
        <v>556</v>
      </c>
      <c r="AI662" t="s">
        <v>556</v>
      </c>
      <c r="AL662">
        <v>4</v>
      </c>
      <c r="AM662">
        <v>4</v>
      </c>
      <c r="AO662">
        <v>4</v>
      </c>
      <c r="AS662" s="1">
        <v>39860.81978009259</v>
      </c>
      <c r="AT662" t="s">
        <v>619</v>
      </c>
    </row>
    <row r="663" spans="1:46" ht="12.75">
      <c r="A663">
        <v>666</v>
      </c>
      <c r="AS663" s="1">
        <v>39860.81998842592</v>
      </c>
      <c r="AT663" t="s">
        <v>619</v>
      </c>
    </row>
    <row r="664" spans="1:46" ht="12.75">
      <c r="A664">
        <v>667</v>
      </c>
      <c r="C664" t="s">
        <v>553</v>
      </c>
      <c r="D664" t="s">
        <v>554</v>
      </c>
      <c r="E664" t="s">
        <v>580</v>
      </c>
      <c r="F664">
        <v>2</v>
      </c>
      <c r="I664">
        <v>3</v>
      </c>
      <c r="J664">
        <v>3</v>
      </c>
      <c r="K664">
        <v>4</v>
      </c>
      <c r="L664">
        <v>4</v>
      </c>
      <c r="M664">
        <v>3</v>
      </c>
      <c r="O664">
        <v>3</v>
      </c>
      <c r="P664">
        <v>3</v>
      </c>
      <c r="Q664">
        <v>2</v>
      </c>
      <c r="R664">
        <v>3</v>
      </c>
      <c r="S664">
        <v>2</v>
      </c>
      <c r="T664">
        <v>4</v>
      </c>
      <c r="U664">
        <v>4</v>
      </c>
      <c r="V664">
        <v>3</v>
      </c>
      <c r="W664">
        <v>3</v>
      </c>
      <c r="Y664">
        <v>3</v>
      </c>
      <c r="Z664">
        <v>2</v>
      </c>
      <c r="AA664">
        <v>2</v>
      </c>
      <c r="AB664">
        <v>3</v>
      </c>
      <c r="AC664">
        <v>3</v>
      </c>
      <c r="AD664">
        <v>4</v>
      </c>
      <c r="AE664">
        <v>1</v>
      </c>
      <c r="AH664" t="s">
        <v>564</v>
      </c>
      <c r="AI664" t="s">
        <v>556</v>
      </c>
      <c r="AL664">
        <v>4</v>
      </c>
      <c r="AM664">
        <v>5</v>
      </c>
      <c r="AO664">
        <v>4</v>
      </c>
      <c r="AP664">
        <v>4</v>
      </c>
      <c r="AR664" t="s">
        <v>82</v>
      </c>
      <c r="AS664" s="1">
        <v>39861.30737268519</v>
      </c>
      <c r="AT664" s="2">
        <v>87218208120</v>
      </c>
    </row>
    <row r="665" spans="1:46" ht="12.75">
      <c r="A665">
        <v>668</v>
      </c>
      <c r="I665">
        <v>2</v>
      </c>
      <c r="J665">
        <v>2</v>
      </c>
      <c r="K665">
        <v>5</v>
      </c>
      <c r="L665">
        <v>2</v>
      </c>
      <c r="M665">
        <v>4</v>
      </c>
      <c r="O665">
        <v>3</v>
      </c>
      <c r="P665">
        <v>5</v>
      </c>
      <c r="Q665">
        <v>5</v>
      </c>
      <c r="R665">
        <v>5</v>
      </c>
      <c r="S665">
        <v>3</v>
      </c>
      <c r="T665">
        <v>3</v>
      </c>
      <c r="U665">
        <v>3</v>
      </c>
      <c r="V665">
        <v>4</v>
      </c>
      <c r="W665">
        <v>3</v>
      </c>
      <c r="Y665">
        <v>3</v>
      </c>
      <c r="Z665">
        <v>4</v>
      </c>
      <c r="AA665">
        <v>5</v>
      </c>
      <c r="AB665">
        <v>5</v>
      </c>
      <c r="AC665">
        <v>5</v>
      </c>
      <c r="AD665">
        <v>4</v>
      </c>
      <c r="AE665">
        <v>1</v>
      </c>
      <c r="AG665">
        <v>2</v>
      </c>
      <c r="AH665" t="s">
        <v>564</v>
      </c>
      <c r="AI665" t="s">
        <v>556</v>
      </c>
      <c r="AL665">
        <v>4</v>
      </c>
      <c r="AM665">
        <v>5</v>
      </c>
      <c r="AO665">
        <v>3</v>
      </c>
      <c r="AP665">
        <v>3</v>
      </c>
      <c r="AS665" s="1">
        <v>39861.409525462965</v>
      </c>
      <c r="AT665" t="s">
        <v>720</v>
      </c>
    </row>
    <row r="666" spans="1:46" ht="12.75">
      <c r="A666">
        <v>669</v>
      </c>
      <c r="C666" t="s">
        <v>553</v>
      </c>
      <c r="D666" t="s">
        <v>574</v>
      </c>
      <c r="E666" t="s">
        <v>641</v>
      </c>
      <c r="F666">
        <v>2</v>
      </c>
      <c r="I666">
        <v>4</v>
      </c>
      <c r="J666">
        <v>5</v>
      </c>
      <c r="K666">
        <v>5</v>
      </c>
      <c r="L666">
        <v>3</v>
      </c>
      <c r="M666">
        <v>5</v>
      </c>
      <c r="O666">
        <v>4</v>
      </c>
      <c r="P666">
        <v>5</v>
      </c>
      <c r="R666">
        <v>4</v>
      </c>
      <c r="T666">
        <v>3</v>
      </c>
      <c r="U666">
        <v>5</v>
      </c>
      <c r="Y666">
        <v>5</v>
      </c>
      <c r="Z666">
        <v>5</v>
      </c>
      <c r="AA666">
        <v>3</v>
      </c>
      <c r="AB666">
        <v>5</v>
      </c>
      <c r="AC666">
        <v>5</v>
      </c>
      <c r="AD666">
        <v>4</v>
      </c>
      <c r="AE666">
        <v>4</v>
      </c>
      <c r="AG666">
        <v>2</v>
      </c>
      <c r="AH666" t="s">
        <v>556</v>
      </c>
      <c r="AI666" t="s">
        <v>556</v>
      </c>
      <c r="AL666">
        <v>4</v>
      </c>
      <c r="AM666">
        <v>5</v>
      </c>
      <c r="AO666">
        <v>5</v>
      </c>
      <c r="AP666">
        <v>4</v>
      </c>
      <c r="AS666" s="1">
        <v>39861.43320601852</v>
      </c>
      <c r="AT666" t="s">
        <v>619</v>
      </c>
    </row>
    <row r="667" spans="1:46" ht="12.75">
      <c r="A667">
        <v>670</v>
      </c>
      <c r="C667" t="s">
        <v>553</v>
      </c>
      <c r="D667" t="s">
        <v>558</v>
      </c>
      <c r="E667" t="s">
        <v>563</v>
      </c>
      <c r="F667">
        <v>2</v>
      </c>
      <c r="I667">
        <v>3</v>
      </c>
      <c r="J667">
        <v>1</v>
      </c>
      <c r="K667">
        <v>5</v>
      </c>
      <c r="L667">
        <v>5</v>
      </c>
      <c r="M667">
        <v>4</v>
      </c>
      <c r="O667">
        <v>4</v>
      </c>
      <c r="P667">
        <v>4</v>
      </c>
      <c r="Q667">
        <v>4</v>
      </c>
      <c r="R667">
        <v>4</v>
      </c>
      <c r="S667">
        <v>4</v>
      </c>
      <c r="T667">
        <v>4</v>
      </c>
      <c r="U667">
        <v>4</v>
      </c>
      <c r="V667">
        <v>4</v>
      </c>
      <c r="W667">
        <v>4</v>
      </c>
      <c r="Y667">
        <v>5</v>
      </c>
      <c r="Z667">
        <v>1</v>
      </c>
      <c r="AA667">
        <v>4</v>
      </c>
      <c r="AB667">
        <v>5</v>
      </c>
      <c r="AC667">
        <v>5</v>
      </c>
      <c r="AD667">
        <v>5</v>
      </c>
      <c r="AE667">
        <v>3</v>
      </c>
      <c r="AG667">
        <v>3</v>
      </c>
      <c r="AH667" t="s">
        <v>556</v>
      </c>
      <c r="AI667" t="s">
        <v>556</v>
      </c>
      <c r="AJ667">
        <v>3</v>
      </c>
      <c r="AL667">
        <v>3</v>
      </c>
      <c r="AM667">
        <v>2</v>
      </c>
      <c r="AO667">
        <v>4</v>
      </c>
      <c r="AP667">
        <v>3</v>
      </c>
      <c r="AS667" s="1">
        <v>39861.55181712963</v>
      </c>
      <c r="AT667" t="s">
        <v>83</v>
      </c>
    </row>
    <row r="668" spans="1:46" ht="12.75">
      <c r="A668">
        <v>671</v>
      </c>
      <c r="I668">
        <v>5</v>
      </c>
      <c r="J668">
        <v>3</v>
      </c>
      <c r="K668">
        <v>4</v>
      </c>
      <c r="L668">
        <v>4</v>
      </c>
      <c r="M668">
        <v>1</v>
      </c>
      <c r="O668">
        <v>4</v>
      </c>
      <c r="P668">
        <v>5</v>
      </c>
      <c r="Q668">
        <v>5</v>
      </c>
      <c r="R668">
        <v>3</v>
      </c>
      <c r="S668">
        <v>5</v>
      </c>
      <c r="T668">
        <v>5</v>
      </c>
      <c r="U668">
        <v>4</v>
      </c>
      <c r="V668">
        <v>4</v>
      </c>
      <c r="W668">
        <v>4</v>
      </c>
      <c r="Y668">
        <v>4</v>
      </c>
      <c r="Z668">
        <v>3</v>
      </c>
      <c r="AA668">
        <v>3</v>
      </c>
      <c r="AB668">
        <v>5</v>
      </c>
      <c r="AC668">
        <v>5</v>
      </c>
      <c r="AD668">
        <v>5</v>
      </c>
      <c r="AE668">
        <v>5</v>
      </c>
      <c r="AG668">
        <v>2</v>
      </c>
      <c r="AH668" t="s">
        <v>556</v>
      </c>
      <c r="AI668" t="s">
        <v>556</v>
      </c>
      <c r="AL668">
        <v>3</v>
      </c>
      <c r="AM668">
        <v>5</v>
      </c>
      <c r="AO668">
        <v>4</v>
      </c>
      <c r="AP668">
        <v>4</v>
      </c>
      <c r="AS668" s="1">
        <v>39861.56112268518</v>
      </c>
      <c r="AT668" t="s">
        <v>84</v>
      </c>
    </row>
    <row r="669" spans="1:46" ht="12.75">
      <c r="A669">
        <v>672</v>
      </c>
      <c r="E669" t="s">
        <v>624</v>
      </c>
      <c r="F669">
        <v>3</v>
      </c>
      <c r="I669">
        <v>4</v>
      </c>
      <c r="J669">
        <v>4</v>
      </c>
      <c r="K669">
        <v>4</v>
      </c>
      <c r="L669">
        <v>3</v>
      </c>
      <c r="M669">
        <v>3</v>
      </c>
      <c r="O669">
        <v>5</v>
      </c>
      <c r="P669">
        <v>5</v>
      </c>
      <c r="Q669">
        <v>4</v>
      </c>
      <c r="R669">
        <v>5</v>
      </c>
      <c r="S669">
        <v>5</v>
      </c>
      <c r="T669">
        <v>5</v>
      </c>
      <c r="U669">
        <v>5</v>
      </c>
      <c r="V669">
        <v>4</v>
      </c>
      <c r="Y669">
        <v>4</v>
      </c>
      <c r="Z669">
        <v>4</v>
      </c>
      <c r="AA669">
        <v>5</v>
      </c>
      <c r="AB669">
        <v>5</v>
      </c>
      <c r="AC669">
        <v>5</v>
      </c>
      <c r="AD669">
        <v>5</v>
      </c>
      <c r="AE669">
        <v>3</v>
      </c>
      <c r="AG669">
        <v>3</v>
      </c>
      <c r="AH669" t="s">
        <v>556</v>
      </c>
      <c r="AI669" t="s">
        <v>556</v>
      </c>
      <c r="AL669">
        <v>4</v>
      </c>
      <c r="AM669">
        <v>4</v>
      </c>
      <c r="AO669">
        <v>4</v>
      </c>
      <c r="AR669" t="s">
        <v>85</v>
      </c>
      <c r="AS669" s="1">
        <v>39861.566875</v>
      </c>
      <c r="AT669" s="2">
        <v>79145160157</v>
      </c>
    </row>
    <row r="670" spans="1:46" ht="12.75">
      <c r="A670">
        <v>673</v>
      </c>
      <c r="C670" t="s">
        <v>553</v>
      </c>
      <c r="D670" t="s">
        <v>574</v>
      </c>
      <c r="E670" t="s">
        <v>563</v>
      </c>
      <c r="F670">
        <v>2</v>
      </c>
      <c r="I670">
        <v>2</v>
      </c>
      <c r="J670">
        <v>2</v>
      </c>
      <c r="K670">
        <v>4</v>
      </c>
      <c r="L670">
        <v>2</v>
      </c>
      <c r="M670">
        <v>4</v>
      </c>
      <c r="O670">
        <v>4</v>
      </c>
      <c r="P670">
        <v>4</v>
      </c>
      <c r="Q670">
        <v>4</v>
      </c>
      <c r="R670">
        <v>4</v>
      </c>
      <c r="S670">
        <v>4</v>
      </c>
      <c r="T670">
        <v>3</v>
      </c>
      <c r="U670">
        <v>4</v>
      </c>
      <c r="V670">
        <v>3</v>
      </c>
      <c r="W670">
        <v>3</v>
      </c>
      <c r="Y670">
        <v>3</v>
      </c>
      <c r="Z670">
        <v>5</v>
      </c>
      <c r="AA670">
        <v>5</v>
      </c>
      <c r="AB670">
        <v>4</v>
      </c>
      <c r="AC670">
        <v>4</v>
      </c>
      <c r="AD670">
        <v>4</v>
      </c>
      <c r="AE670">
        <v>4</v>
      </c>
      <c r="AG670">
        <v>4</v>
      </c>
      <c r="AH670" t="s">
        <v>564</v>
      </c>
      <c r="AI670" t="s">
        <v>556</v>
      </c>
      <c r="AL670">
        <v>4</v>
      </c>
      <c r="AM670">
        <v>4</v>
      </c>
      <c r="AO670">
        <v>3</v>
      </c>
      <c r="AP670">
        <v>5</v>
      </c>
      <c r="AR670" t="s">
        <v>86</v>
      </c>
      <c r="AS670" s="1">
        <v>39861.68819444445</v>
      </c>
      <c r="AT670" t="s">
        <v>619</v>
      </c>
    </row>
    <row r="671" spans="1:46" ht="12.75">
      <c r="A671">
        <v>674</v>
      </c>
      <c r="C671" t="s">
        <v>553</v>
      </c>
      <c r="D671" t="s">
        <v>574</v>
      </c>
      <c r="E671" t="s">
        <v>624</v>
      </c>
      <c r="F671">
        <v>1</v>
      </c>
      <c r="I671">
        <v>5</v>
      </c>
      <c r="J671">
        <v>4</v>
      </c>
      <c r="K671">
        <v>3</v>
      </c>
      <c r="L671">
        <v>3</v>
      </c>
      <c r="M671">
        <v>3</v>
      </c>
      <c r="O671">
        <v>4</v>
      </c>
      <c r="P671">
        <v>2</v>
      </c>
      <c r="Q671">
        <v>2</v>
      </c>
      <c r="R671">
        <v>3</v>
      </c>
      <c r="S671">
        <v>2</v>
      </c>
      <c r="T671">
        <v>5</v>
      </c>
      <c r="U671">
        <v>5</v>
      </c>
      <c r="V671">
        <v>4</v>
      </c>
      <c r="W671">
        <v>3</v>
      </c>
      <c r="Y671">
        <v>5</v>
      </c>
      <c r="Z671">
        <v>4</v>
      </c>
      <c r="AA671">
        <v>4</v>
      </c>
      <c r="AB671">
        <v>5</v>
      </c>
      <c r="AC671">
        <v>4</v>
      </c>
      <c r="AD671">
        <v>5</v>
      </c>
      <c r="AE671">
        <v>3</v>
      </c>
      <c r="AG671">
        <v>3</v>
      </c>
      <c r="AH671" t="s">
        <v>564</v>
      </c>
      <c r="AI671" t="s">
        <v>556</v>
      </c>
      <c r="AL671">
        <v>5</v>
      </c>
      <c r="AM671">
        <v>5</v>
      </c>
      <c r="AO671">
        <v>4</v>
      </c>
      <c r="AP671">
        <v>3</v>
      </c>
      <c r="AS671" s="1">
        <v>39861.70712962963</v>
      </c>
      <c r="AT671" t="s">
        <v>557</v>
      </c>
    </row>
    <row r="672" spans="1:46" ht="12.75">
      <c r="A672">
        <v>675</v>
      </c>
      <c r="C672" t="s">
        <v>553</v>
      </c>
      <c r="D672" t="s">
        <v>558</v>
      </c>
      <c r="E672" t="s">
        <v>641</v>
      </c>
      <c r="F672">
        <v>3</v>
      </c>
      <c r="I672">
        <v>3</v>
      </c>
      <c r="J672">
        <v>1</v>
      </c>
      <c r="K672">
        <v>5</v>
      </c>
      <c r="L672">
        <v>4</v>
      </c>
      <c r="M672">
        <v>3</v>
      </c>
      <c r="O672">
        <v>3</v>
      </c>
      <c r="P672">
        <v>4</v>
      </c>
      <c r="Q672">
        <v>3</v>
      </c>
      <c r="R672">
        <v>2</v>
      </c>
      <c r="S672">
        <v>4</v>
      </c>
      <c r="T672">
        <v>2</v>
      </c>
      <c r="U672">
        <v>4</v>
      </c>
      <c r="V672">
        <v>3</v>
      </c>
      <c r="W672">
        <v>3</v>
      </c>
      <c r="Y672">
        <v>4</v>
      </c>
      <c r="Z672">
        <v>4</v>
      </c>
      <c r="AA672">
        <v>4</v>
      </c>
      <c r="AB672">
        <v>3</v>
      </c>
      <c r="AC672">
        <v>1</v>
      </c>
      <c r="AD672">
        <v>5</v>
      </c>
      <c r="AE672">
        <v>1</v>
      </c>
      <c r="AG672">
        <v>2</v>
      </c>
      <c r="AH672" t="s">
        <v>556</v>
      </c>
      <c r="AI672" t="s">
        <v>556</v>
      </c>
      <c r="AL672">
        <v>4</v>
      </c>
      <c r="AM672">
        <v>3</v>
      </c>
      <c r="AO672">
        <v>3</v>
      </c>
      <c r="AP672">
        <v>4</v>
      </c>
      <c r="AR672" t="s">
        <v>87</v>
      </c>
      <c r="AS672" s="1">
        <v>39861.711388888885</v>
      </c>
      <c r="AT672" t="s">
        <v>562</v>
      </c>
    </row>
    <row r="673" spans="1:46" ht="12.75">
      <c r="A673">
        <v>676</v>
      </c>
      <c r="C673" t="s">
        <v>553</v>
      </c>
      <c r="D673" t="s">
        <v>574</v>
      </c>
      <c r="E673" t="s">
        <v>575</v>
      </c>
      <c r="F673">
        <v>1</v>
      </c>
      <c r="I673">
        <v>1</v>
      </c>
      <c r="J673">
        <v>1</v>
      </c>
      <c r="K673">
        <v>2</v>
      </c>
      <c r="L673">
        <v>1</v>
      </c>
      <c r="M673">
        <v>2</v>
      </c>
      <c r="O673">
        <v>1</v>
      </c>
      <c r="P673">
        <v>1</v>
      </c>
      <c r="Q673">
        <v>1</v>
      </c>
      <c r="R673">
        <v>1</v>
      </c>
      <c r="S673">
        <v>1</v>
      </c>
      <c r="T673">
        <v>1</v>
      </c>
      <c r="U673">
        <v>1</v>
      </c>
      <c r="V673">
        <v>1</v>
      </c>
      <c r="W673">
        <v>1</v>
      </c>
      <c r="Y673">
        <v>1</v>
      </c>
      <c r="Z673">
        <v>1</v>
      </c>
      <c r="AA673">
        <v>1</v>
      </c>
      <c r="AB673">
        <v>4</v>
      </c>
      <c r="AC673">
        <v>1</v>
      </c>
      <c r="AD673">
        <v>1</v>
      </c>
      <c r="AE673">
        <v>1</v>
      </c>
      <c r="AG673">
        <v>1</v>
      </c>
      <c r="AH673" t="s">
        <v>556</v>
      </c>
      <c r="AI673" t="s">
        <v>556</v>
      </c>
      <c r="AL673">
        <v>2</v>
      </c>
      <c r="AM673">
        <v>2</v>
      </c>
      <c r="AO673">
        <v>2</v>
      </c>
      <c r="AP673">
        <v>3</v>
      </c>
      <c r="AS673" s="1">
        <v>39861.73604166666</v>
      </c>
      <c r="AT673" t="s">
        <v>619</v>
      </c>
    </row>
    <row r="674" spans="1:46" ht="12.75">
      <c r="A674">
        <v>677</v>
      </c>
      <c r="C674" t="s">
        <v>553</v>
      </c>
      <c r="D674" t="s">
        <v>554</v>
      </c>
      <c r="E674" t="s">
        <v>620</v>
      </c>
      <c r="F674">
        <v>2</v>
      </c>
      <c r="I674">
        <v>1</v>
      </c>
      <c r="J674">
        <v>2</v>
      </c>
      <c r="K674">
        <v>1</v>
      </c>
      <c r="L674">
        <v>2</v>
      </c>
      <c r="M674">
        <v>1</v>
      </c>
      <c r="O674">
        <v>3</v>
      </c>
      <c r="P674">
        <v>2</v>
      </c>
      <c r="Q674">
        <v>2</v>
      </c>
      <c r="R674">
        <v>2</v>
      </c>
      <c r="S674">
        <v>3</v>
      </c>
      <c r="T674">
        <v>2</v>
      </c>
      <c r="U674">
        <v>2</v>
      </c>
      <c r="V674">
        <v>2</v>
      </c>
      <c r="W674">
        <v>1</v>
      </c>
      <c r="Y674">
        <v>2</v>
      </c>
      <c r="Z674">
        <v>1</v>
      </c>
      <c r="AA674">
        <v>2</v>
      </c>
      <c r="AB674">
        <v>1</v>
      </c>
      <c r="AC674">
        <v>1</v>
      </c>
      <c r="AD674">
        <v>3</v>
      </c>
      <c r="AE674">
        <v>1</v>
      </c>
      <c r="AG674">
        <v>2</v>
      </c>
      <c r="AH674" t="s">
        <v>556</v>
      </c>
      <c r="AI674" t="s">
        <v>556</v>
      </c>
      <c r="AL674">
        <v>2</v>
      </c>
      <c r="AM674">
        <v>3</v>
      </c>
      <c r="AO674">
        <v>2</v>
      </c>
      <c r="AP674">
        <v>2</v>
      </c>
      <c r="AR674" s="101" t="s">
        <v>88</v>
      </c>
      <c r="AS674" s="1">
        <v>39861.76526620371</v>
      </c>
      <c r="AT674" t="s">
        <v>89</v>
      </c>
    </row>
    <row r="675" spans="1:46" ht="12.75">
      <c r="A675">
        <v>678</v>
      </c>
      <c r="C675" t="s">
        <v>553</v>
      </c>
      <c r="D675" t="s">
        <v>558</v>
      </c>
      <c r="E675" t="s">
        <v>580</v>
      </c>
      <c r="F675">
        <v>2</v>
      </c>
      <c r="I675">
        <v>4</v>
      </c>
      <c r="J675">
        <v>4</v>
      </c>
      <c r="K675">
        <v>5</v>
      </c>
      <c r="L675">
        <v>3</v>
      </c>
      <c r="M675">
        <v>2</v>
      </c>
      <c r="O675">
        <v>2</v>
      </c>
      <c r="P675">
        <v>3</v>
      </c>
      <c r="Q675">
        <v>2</v>
      </c>
      <c r="R675">
        <v>2</v>
      </c>
      <c r="S675">
        <v>2</v>
      </c>
      <c r="T675">
        <v>3</v>
      </c>
      <c r="U675">
        <v>3</v>
      </c>
      <c r="V675">
        <v>2</v>
      </c>
      <c r="W675">
        <v>3</v>
      </c>
      <c r="Y675">
        <v>4</v>
      </c>
      <c r="Z675">
        <v>3</v>
      </c>
      <c r="AA675">
        <v>2</v>
      </c>
      <c r="AB675">
        <v>4</v>
      </c>
      <c r="AC675">
        <v>3</v>
      </c>
      <c r="AD675">
        <v>4</v>
      </c>
      <c r="AE675">
        <v>2</v>
      </c>
      <c r="AG675">
        <v>2</v>
      </c>
      <c r="AH675" t="s">
        <v>556</v>
      </c>
      <c r="AI675" t="s">
        <v>556</v>
      </c>
      <c r="AL675">
        <v>3</v>
      </c>
      <c r="AM675">
        <v>2</v>
      </c>
      <c r="AO675">
        <v>3</v>
      </c>
      <c r="AP675">
        <v>3</v>
      </c>
      <c r="AS675" s="1">
        <v>39861.79167824074</v>
      </c>
      <c r="AT675" s="2">
        <v>150244252249</v>
      </c>
    </row>
    <row r="676" spans="1:46" ht="12.75">
      <c r="A676">
        <v>679</v>
      </c>
      <c r="C676" t="s">
        <v>553</v>
      </c>
      <c r="D676" t="s">
        <v>558</v>
      </c>
      <c r="E676" t="s">
        <v>624</v>
      </c>
      <c r="F676">
        <v>1</v>
      </c>
      <c r="I676">
        <v>4</v>
      </c>
      <c r="J676">
        <v>3</v>
      </c>
      <c r="K676">
        <v>3</v>
      </c>
      <c r="L676">
        <v>4</v>
      </c>
      <c r="M676">
        <v>4</v>
      </c>
      <c r="O676">
        <v>4</v>
      </c>
      <c r="P676">
        <v>4</v>
      </c>
      <c r="R676">
        <v>4</v>
      </c>
      <c r="S676">
        <v>3</v>
      </c>
      <c r="T676">
        <v>4</v>
      </c>
      <c r="U676">
        <v>5</v>
      </c>
      <c r="Y676">
        <v>5</v>
      </c>
      <c r="Z676">
        <v>4</v>
      </c>
      <c r="AA676">
        <v>3</v>
      </c>
      <c r="AB676">
        <v>5</v>
      </c>
      <c r="AC676">
        <v>3</v>
      </c>
      <c r="AD676">
        <v>2</v>
      </c>
      <c r="AG676">
        <v>4</v>
      </c>
      <c r="AH676" t="s">
        <v>556</v>
      </c>
      <c r="AI676" t="s">
        <v>556</v>
      </c>
      <c r="AL676">
        <v>4</v>
      </c>
      <c r="AM676">
        <v>3</v>
      </c>
      <c r="AO676">
        <v>4</v>
      </c>
      <c r="AP676">
        <v>3</v>
      </c>
      <c r="AS676" s="1">
        <v>39861.8121875</v>
      </c>
      <c r="AT676" t="s">
        <v>562</v>
      </c>
    </row>
    <row r="677" spans="1:46" ht="12.75">
      <c r="A677">
        <v>680</v>
      </c>
      <c r="C677" t="s">
        <v>553</v>
      </c>
      <c r="D677" t="s">
        <v>558</v>
      </c>
      <c r="E677" t="s">
        <v>620</v>
      </c>
      <c r="F677">
        <v>2</v>
      </c>
      <c r="I677">
        <v>5</v>
      </c>
      <c r="J677">
        <v>4</v>
      </c>
      <c r="K677">
        <v>3</v>
      </c>
      <c r="L677">
        <v>4</v>
      </c>
      <c r="M677">
        <v>2</v>
      </c>
      <c r="O677">
        <v>4</v>
      </c>
      <c r="P677">
        <v>5</v>
      </c>
      <c r="Q677">
        <v>4</v>
      </c>
      <c r="R677">
        <v>3</v>
      </c>
      <c r="S677">
        <v>3</v>
      </c>
      <c r="T677">
        <v>3</v>
      </c>
      <c r="U677">
        <v>3</v>
      </c>
      <c r="V677">
        <v>3</v>
      </c>
      <c r="W677">
        <v>3</v>
      </c>
      <c r="Y677">
        <v>4</v>
      </c>
      <c r="Z677">
        <v>3</v>
      </c>
      <c r="AA677">
        <v>3</v>
      </c>
      <c r="AB677">
        <v>4</v>
      </c>
      <c r="AC677">
        <v>4</v>
      </c>
      <c r="AD677">
        <v>3</v>
      </c>
      <c r="AE677">
        <v>3</v>
      </c>
      <c r="AG677">
        <v>2</v>
      </c>
      <c r="AH677" t="s">
        <v>556</v>
      </c>
      <c r="AI677" t="s">
        <v>556</v>
      </c>
      <c r="AL677">
        <v>4</v>
      </c>
      <c r="AM677">
        <v>3</v>
      </c>
      <c r="AO677">
        <v>3</v>
      </c>
      <c r="AP677">
        <v>3</v>
      </c>
      <c r="AS677" s="1">
        <v>39861.892233796294</v>
      </c>
      <c r="AT677" t="s">
        <v>90</v>
      </c>
    </row>
    <row r="678" spans="1:46" ht="12.75">
      <c r="A678">
        <v>681</v>
      </c>
      <c r="C678" t="s">
        <v>553</v>
      </c>
      <c r="D678" t="s">
        <v>558</v>
      </c>
      <c r="E678" t="s">
        <v>585</v>
      </c>
      <c r="F678">
        <v>2</v>
      </c>
      <c r="I678">
        <v>5</v>
      </c>
      <c r="J678">
        <v>2</v>
      </c>
      <c r="K678">
        <v>2</v>
      </c>
      <c r="L678">
        <v>2</v>
      </c>
      <c r="M678">
        <v>2</v>
      </c>
      <c r="O678">
        <v>5</v>
      </c>
      <c r="P678">
        <v>5</v>
      </c>
      <c r="Q678">
        <v>5</v>
      </c>
      <c r="R678">
        <v>5</v>
      </c>
      <c r="S678">
        <v>5</v>
      </c>
      <c r="T678">
        <v>1</v>
      </c>
      <c r="U678">
        <v>5</v>
      </c>
      <c r="V678">
        <v>5</v>
      </c>
      <c r="W678">
        <v>5</v>
      </c>
      <c r="Y678">
        <v>1</v>
      </c>
      <c r="Z678">
        <v>1</v>
      </c>
      <c r="AA678">
        <v>1</v>
      </c>
      <c r="AB678">
        <v>4</v>
      </c>
      <c r="AC678">
        <v>5</v>
      </c>
      <c r="AD678">
        <v>5</v>
      </c>
      <c r="AE678">
        <v>1</v>
      </c>
      <c r="AG678">
        <v>5</v>
      </c>
      <c r="AH678" t="s">
        <v>564</v>
      </c>
      <c r="AI678" t="s">
        <v>556</v>
      </c>
      <c r="AL678">
        <v>2</v>
      </c>
      <c r="AM678">
        <v>2</v>
      </c>
      <c r="AO678">
        <v>3</v>
      </c>
      <c r="AP678">
        <v>3</v>
      </c>
      <c r="AS678" s="1">
        <v>39861.894583333335</v>
      </c>
      <c r="AT678" t="s">
        <v>91</v>
      </c>
    </row>
    <row r="679" spans="1:46" ht="12.75">
      <c r="A679">
        <v>682</v>
      </c>
      <c r="C679" t="s">
        <v>553</v>
      </c>
      <c r="D679" t="s">
        <v>558</v>
      </c>
      <c r="E679" t="s">
        <v>624</v>
      </c>
      <c r="F679">
        <v>1</v>
      </c>
      <c r="I679">
        <v>3</v>
      </c>
      <c r="J679">
        <v>4</v>
      </c>
      <c r="K679">
        <v>4</v>
      </c>
      <c r="L679">
        <v>3</v>
      </c>
      <c r="M679">
        <v>2</v>
      </c>
      <c r="O679">
        <v>4</v>
      </c>
      <c r="P679">
        <v>1</v>
      </c>
      <c r="Q679">
        <v>3</v>
      </c>
      <c r="R679">
        <v>2</v>
      </c>
      <c r="S679">
        <v>1</v>
      </c>
      <c r="T679">
        <v>4</v>
      </c>
      <c r="U679">
        <v>5</v>
      </c>
      <c r="V679">
        <v>3</v>
      </c>
      <c r="W679">
        <v>3</v>
      </c>
      <c r="Y679">
        <v>5</v>
      </c>
      <c r="Z679">
        <v>4</v>
      </c>
      <c r="AA679">
        <v>5</v>
      </c>
      <c r="AB679">
        <v>5</v>
      </c>
      <c r="AC679">
        <v>1</v>
      </c>
      <c r="AD679">
        <v>1</v>
      </c>
      <c r="AE679">
        <v>1</v>
      </c>
      <c r="AG679">
        <v>5</v>
      </c>
      <c r="AH679" t="s">
        <v>556</v>
      </c>
      <c r="AI679" t="s">
        <v>556</v>
      </c>
      <c r="AL679">
        <v>5</v>
      </c>
      <c r="AM679">
        <v>5</v>
      </c>
      <c r="AO679">
        <v>3</v>
      </c>
      <c r="AP679">
        <v>3</v>
      </c>
      <c r="AR679" s="101" t="s">
        <v>92</v>
      </c>
      <c r="AS679" s="1">
        <v>39862.42831018518</v>
      </c>
      <c r="AT679" t="s">
        <v>562</v>
      </c>
    </row>
    <row r="680" spans="1:46" ht="12.75">
      <c r="A680">
        <v>683</v>
      </c>
      <c r="C680" t="s">
        <v>553</v>
      </c>
      <c r="D680" t="s">
        <v>574</v>
      </c>
      <c r="E680" t="s">
        <v>585</v>
      </c>
      <c r="F680">
        <v>2</v>
      </c>
      <c r="I680">
        <v>5</v>
      </c>
      <c r="J680">
        <v>5</v>
      </c>
      <c r="K680">
        <v>5</v>
      </c>
      <c r="L680">
        <v>5</v>
      </c>
      <c r="M680">
        <v>3</v>
      </c>
      <c r="O680">
        <v>3</v>
      </c>
      <c r="P680">
        <v>3</v>
      </c>
      <c r="Q680">
        <v>3</v>
      </c>
      <c r="R680">
        <v>4</v>
      </c>
      <c r="S680">
        <v>2</v>
      </c>
      <c r="T680">
        <v>4</v>
      </c>
      <c r="U680">
        <v>4</v>
      </c>
      <c r="V680">
        <v>3</v>
      </c>
      <c r="W680">
        <v>2</v>
      </c>
      <c r="Y680">
        <v>2</v>
      </c>
      <c r="Z680">
        <v>3</v>
      </c>
      <c r="AA680">
        <v>2</v>
      </c>
      <c r="AB680">
        <v>1</v>
      </c>
      <c r="AC680">
        <v>3</v>
      </c>
      <c r="AD680">
        <v>3</v>
      </c>
      <c r="AG680">
        <v>3</v>
      </c>
      <c r="AH680" t="s">
        <v>564</v>
      </c>
      <c r="AI680" t="s">
        <v>556</v>
      </c>
      <c r="AL680">
        <v>3</v>
      </c>
      <c r="AM680">
        <v>4</v>
      </c>
      <c r="AO680">
        <v>3</v>
      </c>
      <c r="AP680">
        <v>3</v>
      </c>
      <c r="AR680" s="101" t="s">
        <v>93</v>
      </c>
      <c r="AS680" s="1">
        <v>39862.45313657408</v>
      </c>
      <c r="AT680" t="s">
        <v>94</v>
      </c>
    </row>
    <row r="681" spans="1:46" ht="12.75">
      <c r="A681">
        <v>684</v>
      </c>
      <c r="C681" t="s">
        <v>560</v>
      </c>
      <c r="E681" t="s">
        <v>580</v>
      </c>
      <c r="F681">
        <v>1</v>
      </c>
      <c r="I681">
        <v>5</v>
      </c>
      <c r="J681">
        <v>4</v>
      </c>
      <c r="K681">
        <v>4</v>
      </c>
      <c r="L681">
        <v>5</v>
      </c>
      <c r="M681">
        <v>3</v>
      </c>
      <c r="O681">
        <v>4</v>
      </c>
      <c r="P681">
        <v>4</v>
      </c>
      <c r="Q681">
        <v>4</v>
      </c>
      <c r="R681">
        <v>3</v>
      </c>
      <c r="S681">
        <v>4</v>
      </c>
      <c r="T681">
        <v>5</v>
      </c>
      <c r="U681">
        <v>4</v>
      </c>
      <c r="V681">
        <v>5</v>
      </c>
      <c r="W681">
        <v>5</v>
      </c>
      <c r="Y681">
        <v>5</v>
      </c>
      <c r="Z681">
        <v>4</v>
      </c>
      <c r="AA681">
        <v>5</v>
      </c>
      <c r="AB681">
        <v>5</v>
      </c>
      <c r="AC681">
        <v>5</v>
      </c>
      <c r="AD681">
        <v>5</v>
      </c>
      <c r="AE681">
        <v>4</v>
      </c>
      <c r="AI681" t="s">
        <v>564</v>
      </c>
      <c r="AJ681">
        <v>5</v>
      </c>
      <c r="AL681">
        <v>5</v>
      </c>
      <c r="AM681">
        <v>5</v>
      </c>
      <c r="AO681">
        <v>4</v>
      </c>
      <c r="AP681">
        <v>4</v>
      </c>
      <c r="AR681" t="s">
        <v>95</v>
      </c>
      <c r="AS681" s="1">
        <v>39862.464780092596</v>
      </c>
      <c r="AT681" t="s">
        <v>96</v>
      </c>
    </row>
    <row r="682" spans="1:46" ht="12.75">
      <c r="A682">
        <v>685</v>
      </c>
      <c r="C682" t="s">
        <v>560</v>
      </c>
      <c r="E682" t="s">
        <v>842</v>
      </c>
      <c r="F682">
        <v>2</v>
      </c>
      <c r="I682">
        <v>4</v>
      </c>
      <c r="J682">
        <v>4</v>
      </c>
      <c r="K682">
        <v>4</v>
      </c>
      <c r="L682">
        <v>4</v>
      </c>
      <c r="M682">
        <v>4</v>
      </c>
      <c r="O682">
        <v>5</v>
      </c>
      <c r="P682">
        <v>4</v>
      </c>
      <c r="Q682">
        <v>4</v>
      </c>
      <c r="R682">
        <v>4</v>
      </c>
      <c r="S682">
        <v>5</v>
      </c>
      <c r="T682">
        <v>5</v>
      </c>
      <c r="U682">
        <v>4</v>
      </c>
      <c r="V682">
        <v>5</v>
      </c>
      <c r="W682">
        <v>5</v>
      </c>
      <c r="Y682">
        <v>4</v>
      </c>
      <c r="Z682">
        <v>4</v>
      </c>
      <c r="AB682">
        <v>5</v>
      </c>
      <c r="AC682">
        <v>3</v>
      </c>
      <c r="AD682">
        <v>4</v>
      </c>
      <c r="AE682">
        <v>4</v>
      </c>
      <c r="AI682" t="s">
        <v>556</v>
      </c>
      <c r="AL682">
        <v>5</v>
      </c>
      <c r="AM682">
        <v>5</v>
      </c>
      <c r="AO682">
        <v>5</v>
      </c>
      <c r="AP682">
        <v>5</v>
      </c>
      <c r="AR682" t="s">
        <v>97</v>
      </c>
      <c r="AS682" s="1">
        <v>39862.575891203705</v>
      </c>
      <c r="AT682" t="s">
        <v>619</v>
      </c>
    </row>
    <row r="683" spans="1:46" ht="12.75">
      <c r="A683">
        <v>686</v>
      </c>
      <c r="C683" t="s">
        <v>553</v>
      </c>
      <c r="D683" t="s">
        <v>558</v>
      </c>
      <c r="E683" t="s">
        <v>587</v>
      </c>
      <c r="F683">
        <v>2</v>
      </c>
      <c r="I683">
        <v>2</v>
      </c>
      <c r="J683">
        <v>1</v>
      </c>
      <c r="K683">
        <v>4</v>
      </c>
      <c r="L683">
        <v>3</v>
      </c>
      <c r="M683">
        <v>2</v>
      </c>
      <c r="O683">
        <v>3</v>
      </c>
      <c r="P683">
        <v>4</v>
      </c>
      <c r="Q683">
        <v>4</v>
      </c>
      <c r="R683">
        <v>3</v>
      </c>
      <c r="S683">
        <v>3</v>
      </c>
      <c r="T683">
        <v>2</v>
      </c>
      <c r="U683">
        <v>4</v>
      </c>
      <c r="V683">
        <v>4</v>
      </c>
      <c r="W683">
        <v>2</v>
      </c>
      <c r="Y683">
        <v>4</v>
      </c>
      <c r="Z683">
        <v>1</v>
      </c>
      <c r="AA683">
        <v>4</v>
      </c>
      <c r="AB683">
        <v>5</v>
      </c>
      <c r="AC683">
        <v>5</v>
      </c>
      <c r="AD683">
        <v>5</v>
      </c>
      <c r="AE683">
        <v>3</v>
      </c>
      <c r="AG683">
        <v>1</v>
      </c>
      <c r="AH683" t="s">
        <v>556</v>
      </c>
      <c r="AI683" t="s">
        <v>556</v>
      </c>
      <c r="AL683">
        <v>4</v>
      </c>
      <c r="AM683">
        <v>2</v>
      </c>
      <c r="AO683">
        <v>2</v>
      </c>
      <c r="AR683" t="s">
        <v>98</v>
      </c>
      <c r="AS683" s="1">
        <v>39862.59056712963</v>
      </c>
      <c r="AT683" t="s">
        <v>99</v>
      </c>
    </row>
    <row r="684" spans="1:46" ht="12.75">
      <c r="A684">
        <v>687</v>
      </c>
      <c r="C684" t="s">
        <v>553</v>
      </c>
      <c r="D684" t="s">
        <v>574</v>
      </c>
      <c r="E684" t="s">
        <v>673</v>
      </c>
      <c r="F684">
        <v>1</v>
      </c>
      <c r="I684">
        <v>5</v>
      </c>
      <c r="J684">
        <v>4</v>
      </c>
      <c r="K684">
        <v>4</v>
      </c>
      <c r="L684">
        <v>4</v>
      </c>
      <c r="M684">
        <v>5</v>
      </c>
      <c r="O684">
        <v>3</v>
      </c>
      <c r="P684">
        <v>3</v>
      </c>
      <c r="Q684">
        <v>3</v>
      </c>
      <c r="R684">
        <v>5</v>
      </c>
      <c r="S684">
        <v>4</v>
      </c>
      <c r="T684">
        <v>3</v>
      </c>
      <c r="U684">
        <v>3</v>
      </c>
      <c r="V684">
        <v>2</v>
      </c>
      <c r="W684">
        <v>3</v>
      </c>
      <c r="Y684">
        <v>5</v>
      </c>
      <c r="Z684">
        <v>4</v>
      </c>
      <c r="AA684">
        <v>5</v>
      </c>
      <c r="AB684">
        <v>5</v>
      </c>
      <c r="AC684">
        <v>2</v>
      </c>
      <c r="AD684">
        <v>3</v>
      </c>
      <c r="AE684">
        <v>2</v>
      </c>
      <c r="AG684">
        <v>3</v>
      </c>
      <c r="AH684" t="s">
        <v>556</v>
      </c>
      <c r="AI684" t="s">
        <v>556</v>
      </c>
      <c r="AL684">
        <v>3</v>
      </c>
      <c r="AM684">
        <v>4</v>
      </c>
      <c r="AO684">
        <v>5</v>
      </c>
      <c r="AP684">
        <v>4</v>
      </c>
      <c r="AS684" s="1">
        <v>39862.70101851852</v>
      </c>
      <c r="AT684" t="s">
        <v>619</v>
      </c>
    </row>
    <row r="685" spans="1:46" ht="12.75">
      <c r="A685">
        <v>688</v>
      </c>
      <c r="C685" t="s">
        <v>560</v>
      </c>
      <c r="D685" t="s">
        <v>554</v>
      </c>
      <c r="E685" t="s">
        <v>646</v>
      </c>
      <c r="F685">
        <v>3</v>
      </c>
      <c r="I685">
        <v>4</v>
      </c>
      <c r="J685">
        <v>4</v>
      </c>
      <c r="K685">
        <v>4</v>
      </c>
      <c r="L685">
        <v>4</v>
      </c>
      <c r="M685">
        <v>4</v>
      </c>
      <c r="O685">
        <v>5</v>
      </c>
      <c r="P685">
        <v>5</v>
      </c>
      <c r="Q685">
        <v>4</v>
      </c>
      <c r="R685">
        <v>4</v>
      </c>
      <c r="S685">
        <v>3</v>
      </c>
      <c r="T685">
        <v>5</v>
      </c>
      <c r="U685">
        <v>4</v>
      </c>
      <c r="V685">
        <v>4</v>
      </c>
      <c r="W685">
        <v>4</v>
      </c>
      <c r="Y685">
        <v>5</v>
      </c>
      <c r="Z685">
        <v>3</v>
      </c>
      <c r="AA685">
        <v>3</v>
      </c>
      <c r="AB685">
        <v>4</v>
      </c>
      <c r="AC685">
        <v>5</v>
      </c>
      <c r="AD685">
        <v>5</v>
      </c>
      <c r="AE685">
        <v>5</v>
      </c>
      <c r="AG685">
        <v>4</v>
      </c>
      <c r="AH685" t="s">
        <v>564</v>
      </c>
      <c r="AI685" t="s">
        <v>564</v>
      </c>
      <c r="AJ685">
        <v>5</v>
      </c>
      <c r="AL685">
        <v>4</v>
      </c>
      <c r="AM685">
        <v>4</v>
      </c>
      <c r="AO685">
        <v>4</v>
      </c>
      <c r="AP685">
        <v>3</v>
      </c>
      <c r="AS685" s="1">
        <v>39862.7296412037</v>
      </c>
      <c r="AT685" t="s">
        <v>100</v>
      </c>
    </row>
    <row r="686" spans="1:46" ht="12.75">
      <c r="A686">
        <v>689</v>
      </c>
      <c r="D686" t="s">
        <v>554</v>
      </c>
      <c r="E686" t="s">
        <v>581</v>
      </c>
      <c r="F686">
        <v>2</v>
      </c>
      <c r="I686">
        <v>5</v>
      </c>
      <c r="J686">
        <v>3</v>
      </c>
      <c r="K686">
        <v>2</v>
      </c>
      <c r="L686">
        <v>3</v>
      </c>
      <c r="M686">
        <v>2</v>
      </c>
      <c r="O686">
        <v>4</v>
      </c>
      <c r="P686">
        <v>3</v>
      </c>
      <c r="Q686">
        <v>5</v>
      </c>
      <c r="R686">
        <v>4</v>
      </c>
      <c r="S686">
        <v>1</v>
      </c>
      <c r="T686">
        <v>5</v>
      </c>
      <c r="U686">
        <v>3</v>
      </c>
      <c r="V686">
        <v>4</v>
      </c>
      <c r="W686">
        <v>5</v>
      </c>
      <c r="Y686">
        <v>4</v>
      </c>
      <c r="Z686">
        <v>4</v>
      </c>
      <c r="AA686">
        <v>3</v>
      </c>
      <c r="AB686">
        <v>4</v>
      </c>
      <c r="AC686">
        <v>5</v>
      </c>
      <c r="AD686">
        <v>4</v>
      </c>
      <c r="AE686">
        <v>2</v>
      </c>
      <c r="AG686">
        <v>2</v>
      </c>
      <c r="AH686" t="s">
        <v>556</v>
      </c>
      <c r="AI686" t="s">
        <v>556</v>
      </c>
      <c r="AL686">
        <v>4</v>
      </c>
      <c r="AM686">
        <v>5</v>
      </c>
      <c r="AO686">
        <v>3</v>
      </c>
      <c r="AP686">
        <v>4</v>
      </c>
      <c r="AS686" s="1">
        <v>39862.76474537037</v>
      </c>
      <c r="AT686" t="s">
        <v>101</v>
      </c>
    </row>
    <row r="687" spans="1:46" ht="12.75">
      <c r="A687">
        <v>690</v>
      </c>
      <c r="C687" t="s">
        <v>553</v>
      </c>
      <c r="D687" t="s">
        <v>574</v>
      </c>
      <c r="E687" t="s">
        <v>585</v>
      </c>
      <c r="F687">
        <v>1</v>
      </c>
      <c r="I687">
        <v>4</v>
      </c>
      <c r="J687">
        <v>4</v>
      </c>
      <c r="K687">
        <v>3</v>
      </c>
      <c r="L687">
        <v>2</v>
      </c>
      <c r="M687">
        <v>2</v>
      </c>
      <c r="O687">
        <v>4</v>
      </c>
      <c r="P687">
        <v>4</v>
      </c>
      <c r="Q687">
        <v>4</v>
      </c>
      <c r="R687">
        <v>4</v>
      </c>
      <c r="S687">
        <v>4</v>
      </c>
      <c r="T687">
        <v>4</v>
      </c>
      <c r="U687">
        <v>4</v>
      </c>
      <c r="V687">
        <v>3</v>
      </c>
      <c r="W687">
        <v>3</v>
      </c>
      <c r="Y687">
        <v>3</v>
      </c>
      <c r="Z687">
        <v>2</v>
      </c>
      <c r="AA687">
        <v>2</v>
      </c>
      <c r="AB687">
        <v>4</v>
      </c>
      <c r="AC687">
        <v>3</v>
      </c>
      <c r="AD687">
        <v>4</v>
      </c>
      <c r="AE687">
        <v>1</v>
      </c>
      <c r="AG687">
        <v>4</v>
      </c>
      <c r="AH687" t="s">
        <v>556</v>
      </c>
      <c r="AI687" t="s">
        <v>556</v>
      </c>
      <c r="AL687">
        <v>4</v>
      </c>
      <c r="AM687">
        <v>4</v>
      </c>
      <c r="AO687">
        <v>4</v>
      </c>
      <c r="AP687">
        <v>4</v>
      </c>
      <c r="AS687" s="1">
        <v>39862.79479166667</v>
      </c>
      <c r="AT687" t="s">
        <v>102</v>
      </c>
    </row>
    <row r="688" spans="1:46" ht="12.75">
      <c r="A688">
        <v>691</v>
      </c>
      <c r="C688" t="s">
        <v>553</v>
      </c>
      <c r="D688" t="s">
        <v>558</v>
      </c>
      <c r="E688" t="s">
        <v>585</v>
      </c>
      <c r="F688">
        <v>2</v>
      </c>
      <c r="I688">
        <v>5</v>
      </c>
      <c r="J688">
        <v>4</v>
      </c>
      <c r="K688">
        <v>4</v>
      </c>
      <c r="L688">
        <v>5</v>
      </c>
      <c r="M688">
        <v>4</v>
      </c>
      <c r="O688">
        <v>4</v>
      </c>
      <c r="P688">
        <v>4</v>
      </c>
      <c r="Q688">
        <v>4</v>
      </c>
      <c r="R688">
        <v>4</v>
      </c>
      <c r="S688">
        <v>4</v>
      </c>
      <c r="T688">
        <v>3</v>
      </c>
      <c r="U688">
        <v>3</v>
      </c>
      <c r="V688">
        <v>3</v>
      </c>
      <c r="W688">
        <v>3</v>
      </c>
      <c r="Y688">
        <v>4</v>
      </c>
      <c r="Z688">
        <v>5</v>
      </c>
      <c r="AA688">
        <v>5</v>
      </c>
      <c r="AB688">
        <v>5</v>
      </c>
      <c r="AC688">
        <v>3</v>
      </c>
      <c r="AD688">
        <v>4</v>
      </c>
      <c r="AE688">
        <v>5</v>
      </c>
      <c r="AG688">
        <v>4</v>
      </c>
      <c r="AH688" t="s">
        <v>564</v>
      </c>
      <c r="AI688" t="s">
        <v>556</v>
      </c>
      <c r="AL688">
        <v>4</v>
      </c>
      <c r="AM688">
        <v>4</v>
      </c>
      <c r="AO688">
        <v>4</v>
      </c>
      <c r="AP688">
        <v>4</v>
      </c>
      <c r="AS688" s="1">
        <v>39862.91763888889</v>
      </c>
      <c r="AT688" s="2">
        <v>193153179102</v>
      </c>
    </row>
    <row r="689" spans="1:46" ht="12.75">
      <c r="A689">
        <v>692</v>
      </c>
      <c r="C689" t="s">
        <v>553</v>
      </c>
      <c r="D689" t="s">
        <v>558</v>
      </c>
      <c r="E689" t="s">
        <v>566</v>
      </c>
      <c r="F689">
        <v>2</v>
      </c>
      <c r="I689">
        <v>4</v>
      </c>
      <c r="J689">
        <v>4</v>
      </c>
      <c r="K689">
        <v>4</v>
      </c>
      <c r="L689">
        <v>4</v>
      </c>
      <c r="M689">
        <v>2</v>
      </c>
      <c r="O689">
        <v>2</v>
      </c>
      <c r="P689">
        <v>2</v>
      </c>
      <c r="Q689">
        <v>2</v>
      </c>
      <c r="R689">
        <v>3</v>
      </c>
      <c r="S689">
        <v>3</v>
      </c>
      <c r="T689">
        <v>3</v>
      </c>
      <c r="U689">
        <v>2</v>
      </c>
      <c r="V689">
        <v>2</v>
      </c>
      <c r="W689">
        <v>2</v>
      </c>
      <c r="Y689">
        <v>3</v>
      </c>
      <c r="Z689">
        <v>3</v>
      </c>
      <c r="AA689">
        <v>3</v>
      </c>
      <c r="AB689">
        <v>3</v>
      </c>
      <c r="AC689">
        <v>3</v>
      </c>
      <c r="AD689">
        <v>3</v>
      </c>
      <c r="AE689">
        <v>3</v>
      </c>
      <c r="AG689">
        <v>2</v>
      </c>
      <c r="AH689" t="s">
        <v>556</v>
      </c>
      <c r="AI689" t="s">
        <v>556</v>
      </c>
      <c r="AL689">
        <v>3</v>
      </c>
      <c r="AM689">
        <v>3</v>
      </c>
      <c r="AO689">
        <v>3</v>
      </c>
      <c r="AP689">
        <v>3</v>
      </c>
      <c r="AS689" s="1">
        <v>39862.928715277776</v>
      </c>
      <c r="AT689" t="s">
        <v>103</v>
      </c>
    </row>
    <row r="690" spans="1:46" ht="12.75">
      <c r="A690">
        <v>693</v>
      </c>
      <c r="I690">
        <v>5</v>
      </c>
      <c r="J690">
        <v>4</v>
      </c>
      <c r="K690">
        <v>3</v>
      </c>
      <c r="L690">
        <v>4</v>
      </c>
      <c r="M690">
        <v>3</v>
      </c>
      <c r="O690">
        <v>4</v>
      </c>
      <c r="P690">
        <v>4</v>
      </c>
      <c r="Q690">
        <v>3</v>
      </c>
      <c r="R690">
        <v>4</v>
      </c>
      <c r="S690">
        <v>3</v>
      </c>
      <c r="T690">
        <v>4</v>
      </c>
      <c r="U690">
        <v>4</v>
      </c>
      <c r="V690">
        <v>1</v>
      </c>
      <c r="W690">
        <v>1</v>
      </c>
      <c r="Y690">
        <v>4</v>
      </c>
      <c r="Z690">
        <v>1</v>
      </c>
      <c r="AA690">
        <v>4</v>
      </c>
      <c r="AB690">
        <v>3</v>
      </c>
      <c r="AC690">
        <v>3</v>
      </c>
      <c r="AD690">
        <v>4</v>
      </c>
      <c r="AE690">
        <v>1</v>
      </c>
      <c r="AG690">
        <v>3</v>
      </c>
      <c r="AH690" t="s">
        <v>556</v>
      </c>
      <c r="AI690" t="s">
        <v>556</v>
      </c>
      <c r="AJ690">
        <v>2</v>
      </c>
      <c r="AL690">
        <v>4</v>
      </c>
      <c r="AM690">
        <v>4</v>
      </c>
      <c r="AO690">
        <v>3</v>
      </c>
      <c r="AP690">
        <v>4</v>
      </c>
      <c r="AS690" s="1">
        <v>39862.95447916666</v>
      </c>
      <c r="AT690" t="s">
        <v>104</v>
      </c>
    </row>
    <row r="691" spans="1:46" ht="12.75">
      <c r="A691">
        <v>694</v>
      </c>
      <c r="C691" t="s">
        <v>553</v>
      </c>
      <c r="D691" t="s">
        <v>574</v>
      </c>
      <c r="E691" t="s">
        <v>602</v>
      </c>
      <c r="F691">
        <v>3</v>
      </c>
      <c r="I691">
        <v>4</v>
      </c>
      <c r="J691">
        <v>4</v>
      </c>
      <c r="K691">
        <v>4</v>
      </c>
      <c r="L691">
        <v>4</v>
      </c>
      <c r="M691">
        <v>4</v>
      </c>
      <c r="O691">
        <v>4</v>
      </c>
      <c r="P691">
        <v>4</v>
      </c>
      <c r="Q691">
        <v>4</v>
      </c>
      <c r="R691">
        <v>4</v>
      </c>
      <c r="S691">
        <v>4</v>
      </c>
      <c r="T691">
        <v>4</v>
      </c>
      <c r="U691">
        <v>4</v>
      </c>
      <c r="V691">
        <v>4</v>
      </c>
      <c r="W691">
        <v>4</v>
      </c>
      <c r="Y691">
        <v>4</v>
      </c>
      <c r="Z691">
        <v>4</v>
      </c>
      <c r="AA691">
        <v>4</v>
      </c>
      <c r="AB691">
        <v>4</v>
      </c>
      <c r="AC691">
        <v>4</v>
      </c>
      <c r="AD691">
        <v>4</v>
      </c>
      <c r="AE691">
        <v>4</v>
      </c>
      <c r="AG691">
        <v>3</v>
      </c>
      <c r="AH691" t="s">
        <v>556</v>
      </c>
      <c r="AI691" t="s">
        <v>556</v>
      </c>
      <c r="AL691">
        <v>4</v>
      </c>
      <c r="AM691">
        <v>4</v>
      </c>
      <c r="AO691">
        <v>4</v>
      </c>
      <c r="AP691">
        <v>3</v>
      </c>
      <c r="AS691" s="1">
        <v>39863.454363425924</v>
      </c>
      <c r="AT691" s="2">
        <v>193146176220</v>
      </c>
    </row>
    <row r="692" spans="1:46" ht="12.75">
      <c r="A692">
        <v>695</v>
      </c>
      <c r="C692" t="s">
        <v>553</v>
      </c>
      <c r="D692" t="s">
        <v>554</v>
      </c>
      <c r="F692">
        <v>4</v>
      </c>
      <c r="I692">
        <v>4</v>
      </c>
      <c r="J692">
        <v>4</v>
      </c>
      <c r="K692">
        <v>3</v>
      </c>
      <c r="L692">
        <v>3</v>
      </c>
      <c r="M692">
        <v>3</v>
      </c>
      <c r="O692">
        <v>3</v>
      </c>
      <c r="P692">
        <v>3</v>
      </c>
      <c r="Q692">
        <v>3</v>
      </c>
      <c r="R692">
        <v>3</v>
      </c>
      <c r="S692">
        <v>3</v>
      </c>
      <c r="T692">
        <v>3</v>
      </c>
      <c r="U692">
        <v>3</v>
      </c>
      <c r="V692">
        <v>3</v>
      </c>
      <c r="W692">
        <v>3</v>
      </c>
      <c r="Y692">
        <v>3</v>
      </c>
      <c r="Z692">
        <v>2</v>
      </c>
      <c r="AA692">
        <v>2</v>
      </c>
      <c r="AB692">
        <v>3</v>
      </c>
      <c r="AC692">
        <v>3</v>
      </c>
      <c r="AD692">
        <v>3</v>
      </c>
      <c r="AG692">
        <v>2</v>
      </c>
      <c r="AH692" t="s">
        <v>556</v>
      </c>
      <c r="AL692">
        <v>3</v>
      </c>
      <c r="AM692">
        <v>3</v>
      </c>
      <c r="AO692">
        <v>3</v>
      </c>
      <c r="AP692">
        <v>3</v>
      </c>
      <c r="AR692" t="s">
        <v>105</v>
      </c>
      <c r="AS692" s="1">
        <v>39863.59384259259</v>
      </c>
      <c r="AT692" t="s">
        <v>106</v>
      </c>
    </row>
    <row r="693" spans="1:46" ht="12.75">
      <c r="A693">
        <v>696</v>
      </c>
      <c r="C693" t="s">
        <v>553</v>
      </c>
      <c r="D693" t="s">
        <v>558</v>
      </c>
      <c r="E693" t="s">
        <v>606</v>
      </c>
      <c r="F693">
        <v>4</v>
      </c>
      <c r="I693">
        <v>1</v>
      </c>
      <c r="J693">
        <v>1</v>
      </c>
      <c r="K693">
        <v>1</v>
      </c>
      <c r="L693">
        <v>1</v>
      </c>
      <c r="M693">
        <v>1</v>
      </c>
      <c r="O693">
        <v>1</v>
      </c>
      <c r="P693">
        <v>1</v>
      </c>
      <c r="Q693">
        <v>1</v>
      </c>
      <c r="R693">
        <v>1</v>
      </c>
      <c r="S693">
        <v>1</v>
      </c>
      <c r="T693">
        <v>1</v>
      </c>
      <c r="U693">
        <v>1</v>
      </c>
      <c r="V693">
        <v>1</v>
      </c>
      <c r="W693">
        <v>1</v>
      </c>
      <c r="Y693">
        <v>1</v>
      </c>
      <c r="Z693">
        <v>1</v>
      </c>
      <c r="AA693">
        <v>1</v>
      </c>
      <c r="AB693">
        <v>1</v>
      </c>
      <c r="AC693">
        <v>1</v>
      </c>
      <c r="AD693">
        <v>1</v>
      </c>
      <c r="AE693">
        <v>1</v>
      </c>
      <c r="AG693">
        <v>1</v>
      </c>
      <c r="AH693" t="s">
        <v>556</v>
      </c>
      <c r="AI693" t="s">
        <v>556</v>
      </c>
      <c r="AJ693">
        <v>1</v>
      </c>
      <c r="AL693">
        <v>1</v>
      </c>
      <c r="AM693">
        <v>1</v>
      </c>
      <c r="AO693">
        <v>1</v>
      </c>
      <c r="AP693">
        <v>1</v>
      </c>
      <c r="AS693" s="1">
        <v>39863.59484953704</v>
      </c>
      <c r="AT693" t="s">
        <v>107</v>
      </c>
    </row>
    <row r="694" spans="1:46" ht="12.75">
      <c r="A694">
        <v>697</v>
      </c>
      <c r="C694" t="s">
        <v>553</v>
      </c>
      <c r="D694" t="s">
        <v>558</v>
      </c>
      <c r="E694" t="s">
        <v>822</v>
      </c>
      <c r="F694">
        <v>1</v>
      </c>
      <c r="I694">
        <v>4</v>
      </c>
      <c r="J694">
        <v>2</v>
      </c>
      <c r="K694">
        <v>3</v>
      </c>
      <c r="L694">
        <v>2</v>
      </c>
      <c r="M694">
        <v>3</v>
      </c>
      <c r="O694">
        <v>4</v>
      </c>
      <c r="P694">
        <v>4</v>
      </c>
      <c r="Q694">
        <v>3</v>
      </c>
      <c r="R694">
        <v>2</v>
      </c>
      <c r="S694">
        <v>2</v>
      </c>
      <c r="T694">
        <v>2</v>
      </c>
      <c r="U694">
        <v>1</v>
      </c>
      <c r="V694">
        <v>2</v>
      </c>
      <c r="W694">
        <v>2</v>
      </c>
      <c r="Y694">
        <v>3</v>
      </c>
      <c r="Z694">
        <v>1</v>
      </c>
      <c r="AA694">
        <v>5</v>
      </c>
      <c r="AB694">
        <v>5</v>
      </c>
      <c r="AC694">
        <v>1</v>
      </c>
      <c r="AD694">
        <v>1</v>
      </c>
      <c r="AE694">
        <v>3</v>
      </c>
      <c r="AG694">
        <v>3</v>
      </c>
      <c r="AH694" t="s">
        <v>564</v>
      </c>
      <c r="AI694" t="s">
        <v>556</v>
      </c>
      <c r="AL694">
        <v>3</v>
      </c>
      <c r="AM694">
        <v>3</v>
      </c>
      <c r="AO694">
        <v>3</v>
      </c>
      <c r="AP694">
        <v>3</v>
      </c>
      <c r="AR694" t="s">
        <v>108</v>
      </c>
      <c r="AS694" s="1">
        <v>39863.65059027778</v>
      </c>
      <c r="AT694" t="s">
        <v>109</v>
      </c>
    </row>
    <row r="695" spans="1:46" ht="12.75">
      <c r="A695">
        <v>698</v>
      </c>
      <c r="C695" t="s">
        <v>553</v>
      </c>
      <c r="D695" t="s">
        <v>574</v>
      </c>
      <c r="E695" t="s">
        <v>566</v>
      </c>
      <c r="F695">
        <v>1</v>
      </c>
      <c r="I695">
        <v>2</v>
      </c>
      <c r="J695">
        <v>4</v>
      </c>
      <c r="K695">
        <v>4</v>
      </c>
      <c r="L695">
        <v>4</v>
      </c>
      <c r="M695">
        <v>4</v>
      </c>
      <c r="O695">
        <v>4</v>
      </c>
      <c r="P695">
        <v>5</v>
      </c>
      <c r="Q695">
        <v>4</v>
      </c>
      <c r="R695">
        <v>3</v>
      </c>
      <c r="S695">
        <v>3</v>
      </c>
      <c r="T695">
        <v>3</v>
      </c>
      <c r="U695">
        <v>4</v>
      </c>
      <c r="V695">
        <v>3</v>
      </c>
      <c r="Y695">
        <v>3</v>
      </c>
      <c r="Z695">
        <v>2</v>
      </c>
      <c r="AA695">
        <v>4</v>
      </c>
      <c r="AB695">
        <v>4</v>
      </c>
      <c r="AC695">
        <v>1</v>
      </c>
      <c r="AD695">
        <v>3</v>
      </c>
      <c r="AE695">
        <v>2</v>
      </c>
      <c r="AG695">
        <v>3</v>
      </c>
      <c r="AH695" t="s">
        <v>564</v>
      </c>
      <c r="AI695" t="s">
        <v>564</v>
      </c>
      <c r="AJ695">
        <v>3</v>
      </c>
      <c r="AL695">
        <v>4</v>
      </c>
      <c r="AM695">
        <v>3</v>
      </c>
      <c r="AO695">
        <v>4</v>
      </c>
      <c r="AP695">
        <v>3</v>
      </c>
      <c r="AR695" t="s">
        <v>110</v>
      </c>
      <c r="AS695" s="1">
        <v>39863.711747685185</v>
      </c>
      <c r="AT695" t="s">
        <v>562</v>
      </c>
    </row>
    <row r="696" spans="1:46" ht="12.75">
      <c r="A696">
        <v>699</v>
      </c>
      <c r="C696" t="s">
        <v>553</v>
      </c>
      <c r="D696" t="s">
        <v>558</v>
      </c>
      <c r="F696">
        <v>2</v>
      </c>
      <c r="I696">
        <v>4</v>
      </c>
      <c r="J696">
        <v>4</v>
      </c>
      <c r="K696">
        <v>4</v>
      </c>
      <c r="L696">
        <v>3</v>
      </c>
      <c r="M696">
        <v>4</v>
      </c>
      <c r="O696">
        <v>4</v>
      </c>
      <c r="P696">
        <v>4</v>
      </c>
      <c r="Q696">
        <v>3</v>
      </c>
      <c r="R696">
        <v>3</v>
      </c>
      <c r="S696">
        <v>3</v>
      </c>
      <c r="T696">
        <v>4</v>
      </c>
      <c r="U696">
        <v>4</v>
      </c>
      <c r="V696">
        <v>4</v>
      </c>
      <c r="W696">
        <v>4</v>
      </c>
      <c r="Y696">
        <v>4</v>
      </c>
      <c r="Z696">
        <v>3</v>
      </c>
      <c r="AA696">
        <v>5</v>
      </c>
      <c r="AB696">
        <v>4</v>
      </c>
      <c r="AC696">
        <v>4</v>
      </c>
      <c r="AD696">
        <v>4</v>
      </c>
      <c r="AE696">
        <v>3</v>
      </c>
      <c r="AG696">
        <v>1</v>
      </c>
      <c r="AH696" t="s">
        <v>564</v>
      </c>
      <c r="AI696" t="s">
        <v>556</v>
      </c>
      <c r="AL696">
        <v>4</v>
      </c>
      <c r="AM696">
        <v>4</v>
      </c>
      <c r="AO696">
        <v>4</v>
      </c>
      <c r="AP696">
        <v>4</v>
      </c>
      <c r="AS696" s="1">
        <v>39863.74108796296</v>
      </c>
      <c r="AT696" t="s">
        <v>111</v>
      </c>
    </row>
    <row r="697" spans="1:46" ht="12.75">
      <c r="A697">
        <v>700</v>
      </c>
      <c r="C697" t="s">
        <v>553</v>
      </c>
      <c r="D697" t="s">
        <v>558</v>
      </c>
      <c r="E697" t="s">
        <v>566</v>
      </c>
      <c r="F697">
        <v>2</v>
      </c>
      <c r="I697">
        <v>3</v>
      </c>
      <c r="J697">
        <v>2</v>
      </c>
      <c r="K697">
        <v>4</v>
      </c>
      <c r="L697">
        <v>4</v>
      </c>
      <c r="M697">
        <v>4</v>
      </c>
      <c r="O697">
        <v>3</v>
      </c>
      <c r="P697">
        <v>4</v>
      </c>
      <c r="Q697">
        <v>3</v>
      </c>
      <c r="R697">
        <v>4</v>
      </c>
      <c r="S697">
        <v>4</v>
      </c>
      <c r="T697">
        <v>4</v>
      </c>
      <c r="U697">
        <v>3</v>
      </c>
      <c r="V697">
        <v>3</v>
      </c>
      <c r="W697">
        <v>3</v>
      </c>
      <c r="Y697">
        <v>2</v>
      </c>
      <c r="Z697">
        <v>2</v>
      </c>
      <c r="AA697">
        <v>2</v>
      </c>
      <c r="AB697">
        <v>2</v>
      </c>
      <c r="AC697">
        <v>2</v>
      </c>
      <c r="AD697">
        <v>3</v>
      </c>
      <c r="AE697">
        <v>3</v>
      </c>
      <c r="AG697">
        <v>2</v>
      </c>
      <c r="AH697" t="s">
        <v>556</v>
      </c>
      <c r="AI697" t="s">
        <v>556</v>
      </c>
      <c r="AL697">
        <v>3</v>
      </c>
      <c r="AM697">
        <v>3</v>
      </c>
      <c r="AO697">
        <v>3</v>
      </c>
      <c r="AS697" s="1">
        <v>39863.80148148148</v>
      </c>
      <c r="AT697" t="s">
        <v>112</v>
      </c>
    </row>
    <row r="698" spans="1:46" ht="12.75">
      <c r="A698">
        <v>701</v>
      </c>
      <c r="C698" t="s">
        <v>553</v>
      </c>
      <c r="D698" t="s">
        <v>574</v>
      </c>
      <c r="E698" t="s">
        <v>580</v>
      </c>
      <c r="F698">
        <v>1</v>
      </c>
      <c r="I698">
        <v>2</v>
      </c>
      <c r="J698">
        <v>2</v>
      </c>
      <c r="K698">
        <v>2</v>
      </c>
      <c r="L698">
        <v>3</v>
      </c>
      <c r="O698">
        <v>5</v>
      </c>
      <c r="P698">
        <v>4</v>
      </c>
      <c r="Q698">
        <v>1</v>
      </c>
      <c r="R698">
        <v>3</v>
      </c>
      <c r="S698">
        <v>2</v>
      </c>
      <c r="T698">
        <v>5</v>
      </c>
      <c r="U698">
        <v>3</v>
      </c>
      <c r="V698">
        <v>5</v>
      </c>
      <c r="W698">
        <v>4</v>
      </c>
      <c r="Y698">
        <v>3</v>
      </c>
      <c r="Z698">
        <v>1</v>
      </c>
      <c r="AA698">
        <v>5</v>
      </c>
      <c r="AB698">
        <v>4</v>
      </c>
      <c r="AC698">
        <v>1</v>
      </c>
      <c r="AD698">
        <v>1</v>
      </c>
      <c r="AH698" t="s">
        <v>564</v>
      </c>
      <c r="AI698" t="s">
        <v>556</v>
      </c>
      <c r="AL698">
        <v>5</v>
      </c>
      <c r="AM698">
        <v>4</v>
      </c>
      <c r="AO698">
        <v>2</v>
      </c>
      <c r="AP698">
        <v>4</v>
      </c>
      <c r="AR698" s="101" t="s">
        <v>113</v>
      </c>
      <c r="AS698" s="1">
        <v>39863.84923611111</v>
      </c>
      <c r="AT698" t="s">
        <v>114</v>
      </c>
    </row>
    <row r="699" spans="1:46" ht="12.75">
      <c r="A699">
        <v>702</v>
      </c>
      <c r="C699" t="s">
        <v>560</v>
      </c>
      <c r="E699" t="s">
        <v>585</v>
      </c>
      <c r="F699">
        <v>2</v>
      </c>
      <c r="I699">
        <v>5</v>
      </c>
      <c r="J699">
        <v>5</v>
      </c>
      <c r="K699">
        <v>3</v>
      </c>
      <c r="L699">
        <v>3</v>
      </c>
      <c r="M699">
        <v>1</v>
      </c>
      <c r="O699">
        <v>5</v>
      </c>
      <c r="P699">
        <v>5</v>
      </c>
      <c r="Q699">
        <v>5</v>
      </c>
      <c r="R699">
        <v>1</v>
      </c>
      <c r="S699">
        <v>3</v>
      </c>
      <c r="T699">
        <v>4</v>
      </c>
      <c r="U699">
        <v>4</v>
      </c>
      <c r="V699">
        <v>2</v>
      </c>
      <c r="W699">
        <v>1</v>
      </c>
      <c r="Y699">
        <v>4</v>
      </c>
      <c r="Z699">
        <v>4</v>
      </c>
      <c r="AA699">
        <v>4</v>
      </c>
      <c r="AB699">
        <v>4</v>
      </c>
      <c r="AC699">
        <v>4</v>
      </c>
      <c r="AD699">
        <v>4</v>
      </c>
      <c r="AE699">
        <v>2</v>
      </c>
      <c r="AG699">
        <v>2</v>
      </c>
      <c r="AH699" t="s">
        <v>556</v>
      </c>
      <c r="AI699" t="s">
        <v>556</v>
      </c>
      <c r="AL699">
        <v>4</v>
      </c>
      <c r="AM699">
        <v>4</v>
      </c>
      <c r="AO699">
        <v>4</v>
      </c>
      <c r="AP699">
        <v>3</v>
      </c>
      <c r="AR699" s="101" t="s">
        <v>115</v>
      </c>
      <c r="AS699" s="1">
        <v>39863.854108796295</v>
      </c>
      <c r="AT699" s="2">
        <v>87220251242</v>
      </c>
    </row>
    <row r="700" spans="1:46" ht="12.75">
      <c r="A700">
        <v>703</v>
      </c>
      <c r="C700" t="s">
        <v>553</v>
      </c>
      <c r="D700" t="s">
        <v>558</v>
      </c>
      <c r="E700" t="s">
        <v>842</v>
      </c>
      <c r="F700">
        <v>3</v>
      </c>
      <c r="I700">
        <v>4</v>
      </c>
      <c r="J700">
        <v>5</v>
      </c>
      <c r="K700">
        <v>3</v>
      </c>
      <c r="L700">
        <v>5</v>
      </c>
      <c r="M700">
        <v>3</v>
      </c>
      <c r="O700">
        <v>4</v>
      </c>
      <c r="P700">
        <v>4</v>
      </c>
      <c r="Q700">
        <v>3</v>
      </c>
      <c r="R700">
        <v>3</v>
      </c>
      <c r="S700">
        <v>3</v>
      </c>
      <c r="T700">
        <v>5</v>
      </c>
      <c r="U700">
        <v>4</v>
      </c>
      <c r="V700">
        <v>2</v>
      </c>
      <c r="W700">
        <v>2</v>
      </c>
      <c r="Y700">
        <v>4</v>
      </c>
      <c r="Z700">
        <v>3</v>
      </c>
      <c r="AA700">
        <v>4</v>
      </c>
      <c r="AB700">
        <v>4</v>
      </c>
      <c r="AC700">
        <v>4</v>
      </c>
      <c r="AD700">
        <v>4</v>
      </c>
      <c r="AE700">
        <v>4</v>
      </c>
      <c r="AG700">
        <v>1</v>
      </c>
      <c r="AH700" t="s">
        <v>556</v>
      </c>
      <c r="AI700" t="s">
        <v>556</v>
      </c>
      <c r="AL700">
        <v>4</v>
      </c>
      <c r="AM700">
        <v>4</v>
      </c>
      <c r="AO700">
        <v>4</v>
      </c>
      <c r="AP700">
        <v>3</v>
      </c>
      <c r="AS700" s="1">
        <v>39863.86047453704</v>
      </c>
      <c r="AT700" t="s">
        <v>116</v>
      </c>
    </row>
    <row r="701" spans="1:46" ht="12.75">
      <c r="A701">
        <v>704</v>
      </c>
      <c r="D701" t="s">
        <v>574</v>
      </c>
      <c r="E701" t="s">
        <v>580</v>
      </c>
      <c r="F701">
        <v>3</v>
      </c>
      <c r="I701">
        <v>3</v>
      </c>
      <c r="J701">
        <v>3</v>
      </c>
      <c r="K701">
        <v>2</v>
      </c>
      <c r="L701">
        <v>2</v>
      </c>
      <c r="M701">
        <v>1</v>
      </c>
      <c r="O701">
        <v>3</v>
      </c>
      <c r="P701">
        <v>1</v>
      </c>
      <c r="Q701">
        <v>1</v>
      </c>
      <c r="R701">
        <v>2</v>
      </c>
      <c r="S701">
        <v>1</v>
      </c>
      <c r="T701">
        <v>1</v>
      </c>
      <c r="U701">
        <v>3</v>
      </c>
      <c r="V701">
        <v>1</v>
      </c>
      <c r="W701">
        <v>1</v>
      </c>
      <c r="Y701">
        <v>2</v>
      </c>
      <c r="Z701">
        <v>1</v>
      </c>
      <c r="AA701">
        <v>1</v>
      </c>
      <c r="AB701">
        <v>1</v>
      </c>
      <c r="AC701">
        <v>1</v>
      </c>
      <c r="AD701">
        <v>3</v>
      </c>
      <c r="AE701">
        <v>3</v>
      </c>
      <c r="AG701">
        <v>2</v>
      </c>
      <c r="AH701" t="s">
        <v>556</v>
      </c>
      <c r="AI701" t="s">
        <v>556</v>
      </c>
      <c r="AL701">
        <v>1</v>
      </c>
      <c r="AM701">
        <v>1</v>
      </c>
      <c r="AO701">
        <v>2</v>
      </c>
      <c r="AP701">
        <v>3</v>
      </c>
      <c r="AR701" s="101" t="s">
        <v>118</v>
      </c>
      <c r="AS701" s="1">
        <v>39863.88497685185</v>
      </c>
      <c r="AT701" t="s">
        <v>119</v>
      </c>
    </row>
    <row r="702" spans="1:46" ht="12.75">
      <c r="A702">
        <v>705</v>
      </c>
      <c r="C702" t="s">
        <v>553</v>
      </c>
      <c r="D702" t="s">
        <v>558</v>
      </c>
      <c r="E702" t="s">
        <v>566</v>
      </c>
      <c r="F702">
        <v>2</v>
      </c>
      <c r="I702">
        <v>4</v>
      </c>
      <c r="J702">
        <v>3</v>
      </c>
      <c r="K702">
        <v>4</v>
      </c>
      <c r="L702">
        <v>4</v>
      </c>
      <c r="M702">
        <v>3</v>
      </c>
      <c r="O702">
        <v>5</v>
      </c>
      <c r="P702">
        <v>2</v>
      </c>
      <c r="Q702">
        <v>3</v>
      </c>
      <c r="R702">
        <v>3</v>
      </c>
      <c r="S702">
        <v>3</v>
      </c>
      <c r="T702">
        <v>4</v>
      </c>
      <c r="U702">
        <v>5</v>
      </c>
      <c r="V702">
        <v>4</v>
      </c>
      <c r="W702">
        <v>3</v>
      </c>
      <c r="Y702">
        <v>2</v>
      </c>
      <c r="Z702">
        <v>3</v>
      </c>
      <c r="AA702">
        <v>5</v>
      </c>
      <c r="AB702">
        <v>5</v>
      </c>
      <c r="AC702">
        <v>3</v>
      </c>
      <c r="AD702">
        <v>5</v>
      </c>
      <c r="AE702">
        <v>3</v>
      </c>
      <c r="AG702">
        <v>3</v>
      </c>
      <c r="AH702" t="s">
        <v>564</v>
      </c>
      <c r="AI702" t="s">
        <v>556</v>
      </c>
      <c r="AL702">
        <v>4</v>
      </c>
      <c r="AM702">
        <v>3</v>
      </c>
      <c r="AO702">
        <v>4</v>
      </c>
      <c r="AP702">
        <v>4</v>
      </c>
      <c r="AS702" s="1">
        <v>39863.95413194445</v>
      </c>
      <c r="AT702" t="s">
        <v>120</v>
      </c>
    </row>
    <row r="703" spans="1:46" ht="12.75">
      <c r="A703">
        <v>706</v>
      </c>
      <c r="I703">
        <v>3</v>
      </c>
      <c r="J703">
        <v>4</v>
      </c>
      <c r="K703">
        <v>5</v>
      </c>
      <c r="L703">
        <v>3</v>
      </c>
      <c r="M703">
        <v>5</v>
      </c>
      <c r="O703">
        <v>4</v>
      </c>
      <c r="P703">
        <v>3</v>
      </c>
      <c r="Q703">
        <v>1</v>
      </c>
      <c r="R703">
        <v>4</v>
      </c>
      <c r="S703">
        <v>2</v>
      </c>
      <c r="T703">
        <v>3</v>
      </c>
      <c r="U703">
        <v>3</v>
      </c>
      <c r="V703">
        <v>3</v>
      </c>
      <c r="W703">
        <v>3</v>
      </c>
      <c r="Y703">
        <v>5</v>
      </c>
      <c r="Z703">
        <v>2</v>
      </c>
      <c r="AA703">
        <v>4</v>
      </c>
      <c r="AB703">
        <v>5</v>
      </c>
      <c r="AC703">
        <v>5</v>
      </c>
      <c r="AD703">
        <v>5</v>
      </c>
      <c r="AE703">
        <v>4</v>
      </c>
      <c r="AG703">
        <v>3</v>
      </c>
      <c r="AH703" t="s">
        <v>556</v>
      </c>
      <c r="AI703" t="s">
        <v>556</v>
      </c>
      <c r="AJ703">
        <v>3</v>
      </c>
      <c r="AL703">
        <v>4</v>
      </c>
      <c r="AM703">
        <v>5</v>
      </c>
      <c r="AO703">
        <v>4</v>
      </c>
      <c r="AP703">
        <v>3</v>
      </c>
      <c r="AS703" s="1">
        <v>39864.00247685185</v>
      </c>
      <c r="AT703" t="s">
        <v>121</v>
      </c>
    </row>
    <row r="704" spans="1:46" ht="12.75">
      <c r="A704">
        <v>707</v>
      </c>
      <c r="C704" t="s">
        <v>553</v>
      </c>
      <c r="D704" t="s">
        <v>574</v>
      </c>
      <c r="E704" t="s">
        <v>566</v>
      </c>
      <c r="F704">
        <v>2</v>
      </c>
      <c r="I704">
        <v>4</v>
      </c>
      <c r="J704">
        <v>4</v>
      </c>
      <c r="K704">
        <v>4</v>
      </c>
      <c r="L704">
        <v>3</v>
      </c>
      <c r="M704">
        <v>4</v>
      </c>
      <c r="O704">
        <v>4</v>
      </c>
      <c r="P704">
        <v>5</v>
      </c>
      <c r="Q704">
        <v>3</v>
      </c>
      <c r="R704">
        <v>4</v>
      </c>
      <c r="S704">
        <v>4</v>
      </c>
      <c r="T704">
        <v>4</v>
      </c>
      <c r="U704">
        <v>5</v>
      </c>
      <c r="V704">
        <v>5</v>
      </c>
      <c r="W704">
        <v>3</v>
      </c>
      <c r="Y704">
        <v>3</v>
      </c>
      <c r="Z704">
        <v>3</v>
      </c>
      <c r="AA704">
        <v>3</v>
      </c>
      <c r="AB704">
        <v>3</v>
      </c>
      <c r="AC704">
        <v>3</v>
      </c>
      <c r="AD704">
        <v>4</v>
      </c>
      <c r="AE704">
        <v>3</v>
      </c>
      <c r="AG704">
        <v>2</v>
      </c>
      <c r="AH704" t="s">
        <v>556</v>
      </c>
      <c r="AI704" t="s">
        <v>556</v>
      </c>
      <c r="AL704">
        <v>3</v>
      </c>
      <c r="AM704">
        <v>3</v>
      </c>
      <c r="AO704">
        <v>4</v>
      </c>
      <c r="AP704">
        <v>4</v>
      </c>
      <c r="AS704" s="1">
        <v>39864.46570601852</v>
      </c>
      <c r="AT704" t="s">
        <v>619</v>
      </c>
    </row>
    <row r="705" spans="1:46" ht="12.75">
      <c r="A705">
        <v>708</v>
      </c>
      <c r="C705" t="s">
        <v>553</v>
      </c>
      <c r="D705" t="s">
        <v>574</v>
      </c>
      <c r="E705" t="s">
        <v>575</v>
      </c>
      <c r="F705">
        <v>2</v>
      </c>
      <c r="I705">
        <v>3</v>
      </c>
      <c r="J705">
        <v>2</v>
      </c>
      <c r="K705">
        <v>3</v>
      </c>
      <c r="L705">
        <v>3</v>
      </c>
      <c r="M705">
        <v>4</v>
      </c>
      <c r="O705">
        <v>4</v>
      </c>
      <c r="P705">
        <v>4</v>
      </c>
      <c r="Q705">
        <v>2</v>
      </c>
      <c r="R705">
        <v>1</v>
      </c>
      <c r="S705">
        <v>2</v>
      </c>
      <c r="T705">
        <v>5</v>
      </c>
      <c r="U705">
        <v>5</v>
      </c>
      <c r="V705">
        <v>3</v>
      </c>
      <c r="W705">
        <v>3</v>
      </c>
      <c r="Y705">
        <v>4</v>
      </c>
      <c r="Z705">
        <v>3</v>
      </c>
      <c r="AA705">
        <v>2</v>
      </c>
      <c r="AB705">
        <v>4</v>
      </c>
      <c r="AC705">
        <v>3</v>
      </c>
      <c r="AD705">
        <v>3</v>
      </c>
      <c r="AE705">
        <v>1</v>
      </c>
      <c r="AG705">
        <v>3</v>
      </c>
      <c r="AH705" t="s">
        <v>556</v>
      </c>
      <c r="AI705" t="s">
        <v>556</v>
      </c>
      <c r="AL705">
        <v>5</v>
      </c>
      <c r="AM705">
        <v>5</v>
      </c>
      <c r="AO705">
        <v>4</v>
      </c>
      <c r="AP705">
        <v>3</v>
      </c>
      <c r="AS705" s="1">
        <v>39864.488483796296</v>
      </c>
      <c r="AT705" t="s">
        <v>122</v>
      </c>
    </row>
    <row r="706" spans="1:46" ht="12.75">
      <c r="A706">
        <v>709</v>
      </c>
      <c r="C706" t="s">
        <v>617</v>
      </c>
      <c r="E706" t="s">
        <v>572</v>
      </c>
      <c r="I706">
        <v>4</v>
      </c>
      <c r="J706">
        <v>3</v>
      </c>
      <c r="K706">
        <v>2</v>
      </c>
      <c r="L706">
        <v>2</v>
      </c>
      <c r="M706">
        <v>1</v>
      </c>
      <c r="O706">
        <v>2</v>
      </c>
      <c r="P706">
        <v>2</v>
      </c>
      <c r="Q706">
        <v>3</v>
      </c>
      <c r="R706">
        <v>1</v>
      </c>
      <c r="S706">
        <v>2</v>
      </c>
      <c r="T706">
        <v>3</v>
      </c>
      <c r="U706">
        <v>2</v>
      </c>
      <c r="V706">
        <v>2</v>
      </c>
      <c r="W706">
        <v>3</v>
      </c>
      <c r="Y706">
        <v>4</v>
      </c>
      <c r="Z706">
        <v>3</v>
      </c>
      <c r="AA706">
        <v>3</v>
      </c>
      <c r="AB706">
        <v>3</v>
      </c>
      <c r="AC706">
        <v>2</v>
      </c>
      <c r="AD706">
        <v>3</v>
      </c>
      <c r="AE706">
        <v>2</v>
      </c>
      <c r="AG706">
        <v>2</v>
      </c>
      <c r="AH706" t="s">
        <v>564</v>
      </c>
      <c r="AI706" t="s">
        <v>564</v>
      </c>
      <c r="AJ706">
        <v>3</v>
      </c>
      <c r="AL706">
        <v>4</v>
      </c>
      <c r="AM706">
        <v>4</v>
      </c>
      <c r="AO706">
        <v>4</v>
      </c>
      <c r="AP706">
        <v>4</v>
      </c>
      <c r="AS706" s="1">
        <v>39864.52396990741</v>
      </c>
      <c r="AT706" t="s">
        <v>557</v>
      </c>
    </row>
    <row r="707" spans="1:46" ht="12.75">
      <c r="A707">
        <v>710</v>
      </c>
      <c r="C707" t="s">
        <v>560</v>
      </c>
      <c r="E707" t="s">
        <v>580</v>
      </c>
      <c r="F707">
        <v>1</v>
      </c>
      <c r="I707">
        <v>4</v>
      </c>
      <c r="J707">
        <v>2</v>
      </c>
      <c r="K707">
        <v>2</v>
      </c>
      <c r="L707">
        <v>1</v>
      </c>
      <c r="M707">
        <v>2</v>
      </c>
      <c r="O707">
        <v>2</v>
      </c>
      <c r="P707">
        <v>2</v>
      </c>
      <c r="Q707">
        <v>2</v>
      </c>
      <c r="R707">
        <v>2</v>
      </c>
      <c r="S707">
        <v>2</v>
      </c>
      <c r="T707">
        <v>4</v>
      </c>
      <c r="U707">
        <v>4</v>
      </c>
      <c r="V707">
        <v>2</v>
      </c>
      <c r="W707">
        <v>3</v>
      </c>
      <c r="Y707">
        <v>4</v>
      </c>
      <c r="Z707">
        <v>4</v>
      </c>
      <c r="AA707">
        <v>4</v>
      </c>
      <c r="AB707">
        <v>4</v>
      </c>
      <c r="AC707">
        <v>4</v>
      </c>
      <c r="AD707">
        <v>4</v>
      </c>
      <c r="AE707">
        <v>4</v>
      </c>
      <c r="AG707">
        <v>5</v>
      </c>
      <c r="AH707" t="s">
        <v>564</v>
      </c>
      <c r="AI707" t="s">
        <v>564</v>
      </c>
      <c r="AJ707">
        <v>5</v>
      </c>
      <c r="AL707">
        <v>5</v>
      </c>
      <c r="AM707">
        <v>5</v>
      </c>
      <c r="AO707">
        <v>3</v>
      </c>
      <c r="AP707">
        <v>4</v>
      </c>
      <c r="AR707" t="s">
        <v>123</v>
      </c>
      <c r="AS707" s="1">
        <v>39864.64481481481</v>
      </c>
      <c r="AT707" t="s">
        <v>124</v>
      </c>
    </row>
    <row r="708" spans="1:46" ht="12.75">
      <c r="A708">
        <v>711</v>
      </c>
      <c r="C708" t="s">
        <v>553</v>
      </c>
      <c r="D708" t="s">
        <v>558</v>
      </c>
      <c r="E708" t="s">
        <v>563</v>
      </c>
      <c r="F708">
        <v>1</v>
      </c>
      <c r="I708">
        <v>1</v>
      </c>
      <c r="J708">
        <v>1</v>
      </c>
      <c r="K708">
        <v>3</v>
      </c>
      <c r="L708">
        <v>2</v>
      </c>
      <c r="M708">
        <v>3</v>
      </c>
      <c r="O708">
        <v>3</v>
      </c>
      <c r="P708">
        <v>5</v>
      </c>
      <c r="Q708">
        <v>3</v>
      </c>
      <c r="T708">
        <v>4</v>
      </c>
      <c r="U708">
        <v>4</v>
      </c>
      <c r="Y708">
        <v>5</v>
      </c>
      <c r="Z708">
        <v>4</v>
      </c>
      <c r="AA708">
        <v>4</v>
      </c>
      <c r="AB708">
        <v>5</v>
      </c>
      <c r="AC708">
        <v>5</v>
      </c>
      <c r="AD708">
        <v>4</v>
      </c>
      <c r="AG708">
        <v>3</v>
      </c>
      <c r="AH708" t="s">
        <v>556</v>
      </c>
      <c r="AI708" t="s">
        <v>556</v>
      </c>
      <c r="AL708">
        <v>5</v>
      </c>
      <c r="AM708">
        <v>5</v>
      </c>
      <c r="AO708">
        <v>4</v>
      </c>
      <c r="AS708" s="1">
        <v>39864.70355324074</v>
      </c>
      <c r="AT708" t="s">
        <v>125</v>
      </c>
    </row>
    <row r="709" spans="1:46" ht="12.75">
      <c r="A709">
        <v>712</v>
      </c>
      <c r="C709" t="s">
        <v>553</v>
      </c>
      <c r="D709" t="s">
        <v>574</v>
      </c>
      <c r="E709" t="s">
        <v>570</v>
      </c>
      <c r="F709">
        <v>1</v>
      </c>
      <c r="I709">
        <v>3</v>
      </c>
      <c r="J709">
        <v>4</v>
      </c>
      <c r="K709">
        <v>4</v>
      </c>
      <c r="L709">
        <v>5</v>
      </c>
      <c r="M709">
        <v>4</v>
      </c>
      <c r="O709">
        <v>5</v>
      </c>
      <c r="P709">
        <v>5</v>
      </c>
      <c r="Q709">
        <v>3</v>
      </c>
      <c r="R709">
        <v>2</v>
      </c>
      <c r="S709">
        <v>3</v>
      </c>
      <c r="T709">
        <v>4</v>
      </c>
      <c r="U709">
        <v>4</v>
      </c>
      <c r="V709">
        <v>4</v>
      </c>
      <c r="W709">
        <v>4</v>
      </c>
      <c r="Y709">
        <v>3</v>
      </c>
      <c r="Z709">
        <v>4</v>
      </c>
      <c r="AA709">
        <v>5</v>
      </c>
      <c r="AB709">
        <v>4</v>
      </c>
      <c r="AC709">
        <v>4</v>
      </c>
      <c r="AD709">
        <v>5</v>
      </c>
      <c r="AE709">
        <v>4</v>
      </c>
      <c r="AG709">
        <v>4</v>
      </c>
      <c r="AH709" t="s">
        <v>564</v>
      </c>
      <c r="AI709" t="s">
        <v>556</v>
      </c>
      <c r="AL709">
        <v>5</v>
      </c>
      <c r="AM709">
        <v>5</v>
      </c>
      <c r="AO709">
        <v>4</v>
      </c>
      <c r="AP709">
        <v>4</v>
      </c>
      <c r="AR709" s="101" t="s">
        <v>126</v>
      </c>
      <c r="AS709" s="1">
        <v>39864.72200231482</v>
      </c>
      <c r="AT709" t="s">
        <v>114</v>
      </c>
    </row>
    <row r="710" spans="1:46" ht="12.75">
      <c r="A710">
        <v>713</v>
      </c>
      <c r="C710" t="s">
        <v>553</v>
      </c>
      <c r="D710" t="s">
        <v>558</v>
      </c>
      <c r="E710" t="s">
        <v>587</v>
      </c>
      <c r="F710">
        <v>2</v>
      </c>
      <c r="I710">
        <v>4</v>
      </c>
      <c r="J710">
        <v>3</v>
      </c>
      <c r="K710">
        <v>4</v>
      </c>
      <c r="L710">
        <v>3</v>
      </c>
      <c r="M710">
        <v>3</v>
      </c>
      <c r="O710">
        <v>4</v>
      </c>
      <c r="P710">
        <v>3</v>
      </c>
      <c r="Q710">
        <v>3</v>
      </c>
      <c r="R710">
        <v>4</v>
      </c>
      <c r="S710">
        <v>3</v>
      </c>
      <c r="T710">
        <v>4</v>
      </c>
      <c r="U710">
        <v>5</v>
      </c>
      <c r="V710">
        <v>3</v>
      </c>
      <c r="W710">
        <v>3</v>
      </c>
      <c r="Y710">
        <v>5</v>
      </c>
      <c r="Z710">
        <v>5</v>
      </c>
      <c r="AA710">
        <v>5</v>
      </c>
      <c r="AB710">
        <v>5</v>
      </c>
      <c r="AC710">
        <v>5</v>
      </c>
      <c r="AD710">
        <v>5</v>
      </c>
      <c r="AE710">
        <v>4</v>
      </c>
      <c r="AG710">
        <v>4</v>
      </c>
      <c r="AH710" t="s">
        <v>564</v>
      </c>
      <c r="AI710" t="s">
        <v>564</v>
      </c>
      <c r="AJ710">
        <v>3</v>
      </c>
      <c r="AL710">
        <v>4</v>
      </c>
      <c r="AM710">
        <v>4</v>
      </c>
      <c r="AO710">
        <v>4</v>
      </c>
      <c r="AP710">
        <v>4</v>
      </c>
      <c r="AS710" s="1">
        <v>39864.858877314815</v>
      </c>
      <c r="AT710" t="s">
        <v>127</v>
      </c>
    </row>
    <row r="711" spans="1:46" ht="12.75">
      <c r="A711">
        <v>714</v>
      </c>
      <c r="I711">
        <v>4</v>
      </c>
      <c r="J711">
        <v>5</v>
      </c>
      <c r="K711">
        <v>3</v>
      </c>
      <c r="L711">
        <v>1</v>
      </c>
      <c r="M711">
        <v>4</v>
      </c>
      <c r="O711">
        <v>3</v>
      </c>
      <c r="P711">
        <v>5</v>
      </c>
      <c r="Q711">
        <v>5</v>
      </c>
      <c r="R711">
        <v>4</v>
      </c>
      <c r="S711">
        <v>5</v>
      </c>
      <c r="T711">
        <v>5</v>
      </c>
      <c r="U711">
        <v>5</v>
      </c>
      <c r="V711">
        <v>5</v>
      </c>
      <c r="W711">
        <v>5</v>
      </c>
      <c r="Y711">
        <v>5</v>
      </c>
      <c r="Z711">
        <v>5</v>
      </c>
      <c r="AA711">
        <v>5</v>
      </c>
      <c r="AB711">
        <v>5</v>
      </c>
      <c r="AC711">
        <v>5</v>
      </c>
      <c r="AD711">
        <v>5</v>
      </c>
      <c r="AE711">
        <v>5</v>
      </c>
      <c r="AG711">
        <v>3</v>
      </c>
      <c r="AH711" t="s">
        <v>564</v>
      </c>
      <c r="AI711" t="s">
        <v>564</v>
      </c>
      <c r="AJ711">
        <v>5</v>
      </c>
      <c r="AL711">
        <v>5</v>
      </c>
      <c r="AM711">
        <v>5</v>
      </c>
      <c r="AO711">
        <v>5</v>
      </c>
      <c r="AP711">
        <v>4</v>
      </c>
      <c r="AR711" s="101" t="s">
        <v>128</v>
      </c>
      <c r="AS711" s="1">
        <v>39865.47939814815</v>
      </c>
      <c r="AT711" t="s">
        <v>129</v>
      </c>
    </row>
    <row r="712" spans="1:46" ht="12.75">
      <c r="A712">
        <v>715</v>
      </c>
      <c r="C712" t="s">
        <v>553</v>
      </c>
      <c r="D712" t="s">
        <v>558</v>
      </c>
      <c r="E712" t="s">
        <v>606</v>
      </c>
      <c r="F712">
        <v>1</v>
      </c>
      <c r="I712">
        <v>4</v>
      </c>
      <c r="J712">
        <v>2</v>
      </c>
      <c r="K712">
        <v>2</v>
      </c>
      <c r="L712">
        <v>2</v>
      </c>
      <c r="M712">
        <v>3</v>
      </c>
      <c r="O712">
        <v>4</v>
      </c>
      <c r="P712">
        <v>4</v>
      </c>
      <c r="Q712">
        <v>2</v>
      </c>
      <c r="R712">
        <v>4</v>
      </c>
      <c r="S712">
        <v>5</v>
      </c>
      <c r="T712">
        <v>4</v>
      </c>
      <c r="U712">
        <v>5</v>
      </c>
      <c r="V712">
        <v>4</v>
      </c>
      <c r="W712">
        <v>2</v>
      </c>
      <c r="Y712">
        <v>4</v>
      </c>
      <c r="Z712">
        <v>4</v>
      </c>
      <c r="AA712">
        <v>5</v>
      </c>
      <c r="AB712">
        <v>4</v>
      </c>
      <c r="AC712">
        <v>5</v>
      </c>
      <c r="AD712">
        <v>4</v>
      </c>
      <c r="AE712">
        <v>4</v>
      </c>
      <c r="AG712">
        <v>4</v>
      </c>
      <c r="AH712" t="s">
        <v>564</v>
      </c>
      <c r="AI712" t="s">
        <v>564</v>
      </c>
      <c r="AJ712">
        <v>4</v>
      </c>
      <c r="AL712">
        <v>5</v>
      </c>
      <c r="AM712">
        <v>5</v>
      </c>
      <c r="AO712">
        <v>4</v>
      </c>
      <c r="AR712" t="s">
        <v>130</v>
      </c>
      <c r="AS712" s="1">
        <v>39865.48228009259</v>
      </c>
      <c r="AT712" t="s">
        <v>131</v>
      </c>
    </row>
    <row r="713" spans="1:46" ht="12.75">
      <c r="A713">
        <v>716</v>
      </c>
      <c r="C713" t="s">
        <v>553</v>
      </c>
      <c r="E713" t="s">
        <v>566</v>
      </c>
      <c r="F713">
        <v>2</v>
      </c>
      <c r="I713">
        <v>4</v>
      </c>
      <c r="K713">
        <v>4</v>
      </c>
      <c r="L713">
        <v>3</v>
      </c>
      <c r="M713">
        <v>5</v>
      </c>
      <c r="O713">
        <v>4</v>
      </c>
      <c r="P713">
        <v>2</v>
      </c>
      <c r="Q713">
        <v>2</v>
      </c>
      <c r="R713">
        <v>2</v>
      </c>
      <c r="S713">
        <v>3</v>
      </c>
      <c r="T713">
        <v>2</v>
      </c>
      <c r="U713">
        <v>5</v>
      </c>
      <c r="V713">
        <v>1</v>
      </c>
      <c r="W713">
        <v>1</v>
      </c>
      <c r="Y713">
        <v>5</v>
      </c>
      <c r="Z713">
        <v>5</v>
      </c>
      <c r="AA713">
        <v>5</v>
      </c>
      <c r="AB713">
        <v>5</v>
      </c>
      <c r="AC713">
        <v>5</v>
      </c>
      <c r="AD713">
        <v>5</v>
      </c>
      <c r="AE713">
        <v>1</v>
      </c>
      <c r="AG713">
        <v>3</v>
      </c>
      <c r="AH713" t="s">
        <v>556</v>
      </c>
      <c r="AI713" t="s">
        <v>556</v>
      </c>
      <c r="AL713">
        <v>3</v>
      </c>
      <c r="AM713">
        <v>4</v>
      </c>
      <c r="AO713">
        <v>4</v>
      </c>
      <c r="AP713">
        <v>3</v>
      </c>
      <c r="AS713" s="1">
        <v>39865.50457175926</v>
      </c>
      <c r="AT713" t="s">
        <v>132</v>
      </c>
    </row>
    <row r="714" spans="1:46" ht="12.75">
      <c r="A714">
        <v>717</v>
      </c>
      <c r="AS714" s="1">
        <v>39865.80417824074</v>
      </c>
      <c r="AT714" t="s">
        <v>133</v>
      </c>
    </row>
    <row r="715" spans="1:46" ht="12.75">
      <c r="A715">
        <v>718</v>
      </c>
      <c r="C715" t="s">
        <v>553</v>
      </c>
      <c r="D715" t="s">
        <v>558</v>
      </c>
      <c r="E715" t="s">
        <v>641</v>
      </c>
      <c r="F715">
        <v>1</v>
      </c>
      <c r="I715">
        <v>1</v>
      </c>
      <c r="J715">
        <v>4</v>
      </c>
      <c r="K715">
        <v>4</v>
      </c>
      <c r="L715">
        <v>5</v>
      </c>
      <c r="M715">
        <v>4</v>
      </c>
      <c r="O715">
        <v>4</v>
      </c>
      <c r="P715">
        <v>5</v>
      </c>
      <c r="Q715">
        <v>5</v>
      </c>
      <c r="R715">
        <v>5</v>
      </c>
      <c r="S715">
        <v>5</v>
      </c>
      <c r="T715">
        <v>5</v>
      </c>
      <c r="U715">
        <v>5</v>
      </c>
      <c r="W715">
        <v>5</v>
      </c>
      <c r="Y715">
        <v>5</v>
      </c>
      <c r="Z715">
        <v>4</v>
      </c>
      <c r="AA715">
        <v>5</v>
      </c>
      <c r="AB715">
        <v>5</v>
      </c>
      <c r="AC715">
        <v>3</v>
      </c>
      <c r="AD715">
        <v>3</v>
      </c>
      <c r="AE715">
        <v>5</v>
      </c>
      <c r="AG715">
        <v>5</v>
      </c>
      <c r="AH715" t="s">
        <v>556</v>
      </c>
      <c r="AI715" t="s">
        <v>556</v>
      </c>
      <c r="AL715">
        <v>5</v>
      </c>
      <c r="AM715">
        <v>5</v>
      </c>
      <c r="AO715">
        <v>3</v>
      </c>
      <c r="AP715">
        <v>3</v>
      </c>
      <c r="AR715" s="101" t="s">
        <v>134</v>
      </c>
      <c r="AS715" s="1">
        <v>39865.90252314815</v>
      </c>
      <c r="AT715" t="s">
        <v>135</v>
      </c>
    </row>
    <row r="716" spans="1:46" ht="12.75">
      <c r="A716">
        <v>719</v>
      </c>
      <c r="I716">
        <v>5</v>
      </c>
      <c r="J716">
        <v>5</v>
      </c>
      <c r="K716">
        <v>5</v>
      </c>
      <c r="L716">
        <v>5</v>
      </c>
      <c r="M716">
        <v>4</v>
      </c>
      <c r="O716">
        <v>5</v>
      </c>
      <c r="P716">
        <v>4</v>
      </c>
      <c r="Q716">
        <v>5</v>
      </c>
      <c r="R716">
        <v>5</v>
      </c>
      <c r="S716">
        <v>5</v>
      </c>
      <c r="T716">
        <v>5</v>
      </c>
      <c r="U716">
        <v>5</v>
      </c>
      <c r="V716">
        <v>5</v>
      </c>
      <c r="W716">
        <v>5</v>
      </c>
      <c r="Y716">
        <v>5</v>
      </c>
      <c r="Z716">
        <v>5</v>
      </c>
      <c r="AA716">
        <v>5</v>
      </c>
      <c r="AB716">
        <v>5</v>
      </c>
      <c r="AC716">
        <v>5</v>
      </c>
      <c r="AD716">
        <v>5</v>
      </c>
      <c r="AE716">
        <v>5</v>
      </c>
      <c r="AG716">
        <v>5</v>
      </c>
      <c r="AH716" t="s">
        <v>556</v>
      </c>
      <c r="AI716" t="s">
        <v>556</v>
      </c>
      <c r="AL716">
        <v>5</v>
      </c>
      <c r="AM716">
        <v>5</v>
      </c>
      <c r="AO716">
        <v>5</v>
      </c>
      <c r="AP716">
        <v>5</v>
      </c>
      <c r="AS716" s="1">
        <v>39865.970717592594</v>
      </c>
      <c r="AT716" s="2">
        <v>79148160222</v>
      </c>
    </row>
    <row r="717" spans="1:46" ht="12.75">
      <c r="A717">
        <v>720</v>
      </c>
      <c r="D717" t="s">
        <v>574</v>
      </c>
      <c r="E717" t="s">
        <v>585</v>
      </c>
      <c r="F717">
        <v>1</v>
      </c>
      <c r="I717">
        <v>4</v>
      </c>
      <c r="J717">
        <v>4</v>
      </c>
      <c r="K717">
        <v>4</v>
      </c>
      <c r="L717">
        <v>4</v>
      </c>
      <c r="M717">
        <v>3</v>
      </c>
      <c r="O717">
        <v>3</v>
      </c>
      <c r="P717">
        <v>4</v>
      </c>
      <c r="Q717">
        <v>4</v>
      </c>
      <c r="R717">
        <v>3</v>
      </c>
      <c r="S717">
        <v>4</v>
      </c>
      <c r="T717">
        <v>5</v>
      </c>
      <c r="U717">
        <v>4</v>
      </c>
      <c r="V717">
        <v>4</v>
      </c>
      <c r="W717">
        <v>4</v>
      </c>
      <c r="Y717">
        <v>4</v>
      </c>
      <c r="Z717">
        <v>3</v>
      </c>
      <c r="AA717">
        <v>5</v>
      </c>
      <c r="AB717">
        <v>5</v>
      </c>
      <c r="AC717">
        <v>5</v>
      </c>
      <c r="AD717">
        <v>5</v>
      </c>
      <c r="AE717">
        <v>3</v>
      </c>
      <c r="AG717">
        <v>3</v>
      </c>
      <c r="AH717" t="s">
        <v>564</v>
      </c>
      <c r="AI717" t="s">
        <v>556</v>
      </c>
      <c r="AJ717">
        <v>3</v>
      </c>
      <c r="AL717">
        <v>4</v>
      </c>
      <c r="AM717">
        <v>4</v>
      </c>
      <c r="AO717">
        <v>4</v>
      </c>
      <c r="AP717">
        <v>3</v>
      </c>
      <c r="AS717" s="1">
        <v>39866.62248842593</v>
      </c>
      <c r="AT717" t="s">
        <v>136</v>
      </c>
    </row>
    <row r="718" spans="1:46" ht="12.75">
      <c r="A718">
        <v>721</v>
      </c>
      <c r="C718" t="s">
        <v>553</v>
      </c>
      <c r="D718" t="s">
        <v>558</v>
      </c>
      <c r="E718" t="s">
        <v>602</v>
      </c>
      <c r="F718">
        <v>1</v>
      </c>
      <c r="I718">
        <v>4</v>
      </c>
      <c r="J718">
        <v>3</v>
      </c>
      <c r="K718">
        <v>3</v>
      </c>
      <c r="L718">
        <v>4</v>
      </c>
      <c r="M718">
        <v>4</v>
      </c>
      <c r="O718">
        <v>5</v>
      </c>
      <c r="P718">
        <v>5</v>
      </c>
      <c r="Q718">
        <v>4</v>
      </c>
      <c r="R718">
        <v>4</v>
      </c>
      <c r="S718">
        <v>4</v>
      </c>
      <c r="T718">
        <v>5</v>
      </c>
      <c r="U718">
        <v>5</v>
      </c>
      <c r="V718">
        <v>5</v>
      </c>
      <c r="W718">
        <v>5</v>
      </c>
      <c r="Y718">
        <v>5</v>
      </c>
      <c r="Z718">
        <v>5</v>
      </c>
      <c r="AA718">
        <v>5</v>
      </c>
      <c r="AB718">
        <v>5</v>
      </c>
      <c r="AC718">
        <v>4</v>
      </c>
      <c r="AD718">
        <v>4</v>
      </c>
      <c r="AE718">
        <v>3</v>
      </c>
      <c r="AG718">
        <v>4</v>
      </c>
      <c r="AH718" t="s">
        <v>564</v>
      </c>
      <c r="AI718" t="s">
        <v>564</v>
      </c>
      <c r="AJ718">
        <v>4</v>
      </c>
      <c r="AL718">
        <v>4</v>
      </c>
      <c r="AM718">
        <v>5</v>
      </c>
      <c r="AO718">
        <v>4</v>
      </c>
      <c r="AP718">
        <v>4</v>
      </c>
      <c r="AS718" s="1">
        <v>39866.74880787037</v>
      </c>
      <c r="AT718" t="s">
        <v>613</v>
      </c>
    </row>
    <row r="719" spans="1:46" ht="12.75">
      <c r="A719">
        <v>722</v>
      </c>
      <c r="C719" t="s">
        <v>553</v>
      </c>
      <c r="D719" t="s">
        <v>558</v>
      </c>
      <c r="E719" t="s">
        <v>602</v>
      </c>
      <c r="F719">
        <v>1</v>
      </c>
      <c r="I719">
        <v>2</v>
      </c>
      <c r="J719">
        <v>3</v>
      </c>
      <c r="K719">
        <v>4</v>
      </c>
      <c r="L719">
        <v>3</v>
      </c>
      <c r="M719">
        <v>4</v>
      </c>
      <c r="O719">
        <v>4</v>
      </c>
      <c r="P719">
        <v>5</v>
      </c>
      <c r="Q719">
        <v>4</v>
      </c>
      <c r="R719">
        <v>4</v>
      </c>
      <c r="S719">
        <v>4</v>
      </c>
      <c r="T719">
        <v>4</v>
      </c>
      <c r="U719">
        <v>4</v>
      </c>
      <c r="V719">
        <v>4</v>
      </c>
      <c r="W719">
        <v>3</v>
      </c>
      <c r="Y719">
        <v>2</v>
      </c>
      <c r="Z719">
        <v>2</v>
      </c>
      <c r="AA719">
        <v>4</v>
      </c>
      <c r="AB719">
        <v>5</v>
      </c>
      <c r="AC719">
        <v>4</v>
      </c>
      <c r="AD719">
        <v>5</v>
      </c>
      <c r="AE719">
        <v>4</v>
      </c>
      <c r="AG719">
        <v>3</v>
      </c>
      <c r="AH719" t="s">
        <v>556</v>
      </c>
      <c r="AI719" t="s">
        <v>564</v>
      </c>
      <c r="AJ719">
        <v>3</v>
      </c>
      <c r="AL719">
        <v>3</v>
      </c>
      <c r="AM719">
        <v>4</v>
      </c>
      <c r="AO719">
        <v>4</v>
      </c>
      <c r="AP719">
        <v>3</v>
      </c>
      <c r="AS719" s="1">
        <v>39866.828310185185</v>
      </c>
      <c r="AT719" t="s">
        <v>137</v>
      </c>
    </row>
    <row r="720" spans="1:46" ht="12.75">
      <c r="A720">
        <v>723</v>
      </c>
      <c r="C720" t="s">
        <v>553</v>
      </c>
      <c r="D720" t="s">
        <v>558</v>
      </c>
      <c r="E720" t="s">
        <v>567</v>
      </c>
      <c r="F720">
        <v>4</v>
      </c>
      <c r="I720">
        <v>5</v>
      </c>
      <c r="J720">
        <v>4</v>
      </c>
      <c r="K720">
        <v>4</v>
      </c>
      <c r="L720">
        <v>5</v>
      </c>
      <c r="M720">
        <v>3</v>
      </c>
      <c r="O720">
        <v>5</v>
      </c>
      <c r="P720">
        <v>3</v>
      </c>
      <c r="Q720">
        <v>2</v>
      </c>
      <c r="R720">
        <v>4</v>
      </c>
      <c r="S720">
        <v>2</v>
      </c>
      <c r="T720">
        <v>4</v>
      </c>
      <c r="U720">
        <v>4</v>
      </c>
      <c r="V720">
        <v>5</v>
      </c>
      <c r="W720">
        <v>5</v>
      </c>
      <c r="Y720">
        <v>5</v>
      </c>
      <c r="Z720">
        <v>3</v>
      </c>
      <c r="AA720">
        <v>4</v>
      </c>
      <c r="AB720">
        <v>5</v>
      </c>
      <c r="AC720">
        <v>1</v>
      </c>
      <c r="AD720">
        <v>5</v>
      </c>
      <c r="AE720">
        <v>5</v>
      </c>
      <c r="AG720">
        <v>3</v>
      </c>
      <c r="AH720" t="s">
        <v>556</v>
      </c>
      <c r="AI720" t="s">
        <v>556</v>
      </c>
      <c r="AL720">
        <v>4</v>
      </c>
      <c r="AM720">
        <v>3</v>
      </c>
      <c r="AO720">
        <v>4</v>
      </c>
      <c r="AP720">
        <v>4</v>
      </c>
      <c r="AS720" s="1">
        <v>39866.85804398148</v>
      </c>
      <c r="AT720" s="2">
        <v>79156225222</v>
      </c>
    </row>
    <row r="721" spans="1:46" ht="12.75">
      <c r="A721">
        <v>724</v>
      </c>
      <c r="C721" t="s">
        <v>553</v>
      </c>
      <c r="D721" t="s">
        <v>574</v>
      </c>
      <c r="E721" t="s">
        <v>620</v>
      </c>
      <c r="F721">
        <v>3</v>
      </c>
      <c r="I721">
        <v>5</v>
      </c>
      <c r="J721">
        <v>4</v>
      </c>
      <c r="K721">
        <v>2</v>
      </c>
      <c r="L721">
        <v>1</v>
      </c>
      <c r="M721">
        <v>1</v>
      </c>
      <c r="O721">
        <v>2</v>
      </c>
      <c r="P721">
        <v>4</v>
      </c>
      <c r="Q721">
        <v>3</v>
      </c>
      <c r="R721">
        <v>4</v>
      </c>
      <c r="S721">
        <v>4</v>
      </c>
      <c r="T721">
        <v>2</v>
      </c>
      <c r="U721">
        <v>5</v>
      </c>
      <c r="V721">
        <v>4</v>
      </c>
      <c r="W721">
        <v>3</v>
      </c>
      <c r="Y721">
        <v>1</v>
      </c>
      <c r="Z721">
        <v>2</v>
      </c>
      <c r="AA721">
        <v>3</v>
      </c>
      <c r="AB721">
        <v>4</v>
      </c>
      <c r="AC721">
        <v>1</v>
      </c>
      <c r="AD721">
        <v>4</v>
      </c>
      <c r="AE721">
        <v>2</v>
      </c>
      <c r="AG721">
        <v>2</v>
      </c>
      <c r="AH721" t="s">
        <v>556</v>
      </c>
      <c r="AI721" t="s">
        <v>556</v>
      </c>
      <c r="AL721">
        <v>2</v>
      </c>
      <c r="AM721">
        <v>1</v>
      </c>
      <c r="AO721">
        <v>2</v>
      </c>
      <c r="AP721">
        <v>3</v>
      </c>
      <c r="AS721" s="1">
        <v>39867.57158564815</v>
      </c>
      <c r="AT721" t="s">
        <v>138</v>
      </c>
    </row>
    <row r="722" spans="1:46" ht="12.75">
      <c r="A722">
        <v>725</v>
      </c>
      <c r="C722" t="s">
        <v>553</v>
      </c>
      <c r="D722" t="s">
        <v>574</v>
      </c>
      <c r="E722" t="s">
        <v>580</v>
      </c>
      <c r="F722">
        <v>2</v>
      </c>
      <c r="I722">
        <v>3</v>
      </c>
      <c r="J722">
        <v>3</v>
      </c>
      <c r="K722">
        <v>2</v>
      </c>
      <c r="L722">
        <v>3</v>
      </c>
      <c r="M722">
        <v>2</v>
      </c>
      <c r="O722">
        <v>3</v>
      </c>
      <c r="P722">
        <v>5</v>
      </c>
      <c r="Q722">
        <v>4</v>
      </c>
      <c r="R722">
        <v>3</v>
      </c>
      <c r="S722">
        <v>3</v>
      </c>
      <c r="T722">
        <v>4</v>
      </c>
      <c r="U722">
        <v>5</v>
      </c>
      <c r="V722">
        <v>5</v>
      </c>
      <c r="W722">
        <v>3</v>
      </c>
      <c r="Y722">
        <v>5</v>
      </c>
      <c r="Z722">
        <v>2</v>
      </c>
      <c r="AA722">
        <v>3</v>
      </c>
      <c r="AB722">
        <v>5</v>
      </c>
      <c r="AC722">
        <v>5</v>
      </c>
      <c r="AD722">
        <v>5</v>
      </c>
      <c r="AE722">
        <v>3</v>
      </c>
      <c r="AG722">
        <v>3</v>
      </c>
      <c r="AH722" t="s">
        <v>556</v>
      </c>
      <c r="AI722" t="s">
        <v>556</v>
      </c>
      <c r="AL722">
        <v>4</v>
      </c>
      <c r="AM722">
        <v>4</v>
      </c>
      <c r="AO722">
        <v>4</v>
      </c>
      <c r="AP722">
        <v>3</v>
      </c>
      <c r="AS722" s="1">
        <v>39867.60013888889</v>
      </c>
      <c r="AT722" t="s">
        <v>139</v>
      </c>
    </row>
    <row r="723" spans="1:46" ht="12.75">
      <c r="A723">
        <v>726</v>
      </c>
      <c r="C723" t="s">
        <v>553</v>
      </c>
      <c r="D723" t="s">
        <v>574</v>
      </c>
      <c r="E723" t="s">
        <v>624</v>
      </c>
      <c r="F723">
        <v>2</v>
      </c>
      <c r="I723">
        <v>5</v>
      </c>
      <c r="J723">
        <v>5</v>
      </c>
      <c r="K723">
        <v>2</v>
      </c>
      <c r="L723">
        <v>4</v>
      </c>
      <c r="M723">
        <v>5</v>
      </c>
      <c r="O723">
        <v>4</v>
      </c>
      <c r="P723">
        <v>3</v>
      </c>
      <c r="Q723">
        <v>3</v>
      </c>
      <c r="R723">
        <v>5</v>
      </c>
      <c r="S723">
        <v>4</v>
      </c>
      <c r="T723">
        <v>5</v>
      </c>
      <c r="U723">
        <v>3</v>
      </c>
      <c r="V723">
        <v>3</v>
      </c>
      <c r="W723">
        <v>3</v>
      </c>
      <c r="Y723">
        <v>4</v>
      </c>
      <c r="Z723">
        <v>4</v>
      </c>
      <c r="AA723">
        <v>4</v>
      </c>
      <c r="AB723">
        <v>5</v>
      </c>
      <c r="AC723">
        <v>3</v>
      </c>
      <c r="AD723">
        <v>2</v>
      </c>
      <c r="AE723">
        <v>3</v>
      </c>
      <c r="AG723">
        <v>3</v>
      </c>
      <c r="AH723" t="s">
        <v>556</v>
      </c>
      <c r="AI723" t="s">
        <v>556</v>
      </c>
      <c r="AL723">
        <v>5</v>
      </c>
      <c r="AM723">
        <v>4</v>
      </c>
      <c r="AO723">
        <v>4</v>
      </c>
      <c r="AP723">
        <v>4</v>
      </c>
      <c r="AR723" s="101" t="s">
        <v>140</v>
      </c>
      <c r="AS723" s="1">
        <v>39867.673310185186</v>
      </c>
      <c r="AT723" t="s">
        <v>562</v>
      </c>
    </row>
    <row r="724" spans="1:46" ht="12.75">
      <c r="A724">
        <v>727</v>
      </c>
      <c r="C724" t="s">
        <v>553</v>
      </c>
      <c r="D724" t="s">
        <v>574</v>
      </c>
      <c r="E724" t="s">
        <v>587</v>
      </c>
      <c r="F724">
        <v>2</v>
      </c>
      <c r="I724">
        <v>2</v>
      </c>
      <c r="J724">
        <v>3</v>
      </c>
      <c r="K724">
        <v>4</v>
      </c>
      <c r="L724">
        <v>4</v>
      </c>
      <c r="M724">
        <v>4</v>
      </c>
      <c r="O724">
        <v>4</v>
      </c>
      <c r="P724">
        <v>4</v>
      </c>
      <c r="Q724">
        <v>4</v>
      </c>
      <c r="R724">
        <v>4</v>
      </c>
      <c r="S724">
        <v>4</v>
      </c>
      <c r="T724">
        <v>3</v>
      </c>
      <c r="U724">
        <v>4</v>
      </c>
      <c r="V724">
        <v>3</v>
      </c>
      <c r="W724">
        <v>3</v>
      </c>
      <c r="Y724">
        <v>2</v>
      </c>
      <c r="Z724">
        <v>3</v>
      </c>
      <c r="AA724">
        <v>4</v>
      </c>
      <c r="AB724">
        <v>3</v>
      </c>
      <c r="AC724">
        <v>3</v>
      </c>
      <c r="AD724">
        <v>3</v>
      </c>
      <c r="AE724">
        <v>3</v>
      </c>
      <c r="AG724">
        <v>3</v>
      </c>
      <c r="AH724" t="s">
        <v>556</v>
      </c>
      <c r="AI724" t="s">
        <v>556</v>
      </c>
      <c r="AL724">
        <v>4</v>
      </c>
      <c r="AM724">
        <v>4</v>
      </c>
      <c r="AO724">
        <v>4</v>
      </c>
      <c r="AP724">
        <v>4</v>
      </c>
      <c r="AS724" s="1">
        <v>39867.681180555555</v>
      </c>
      <c r="AT724" t="s">
        <v>619</v>
      </c>
    </row>
    <row r="725" spans="1:46" ht="12.75">
      <c r="A725">
        <v>728</v>
      </c>
      <c r="C725" t="s">
        <v>553</v>
      </c>
      <c r="D725" t="s">
        <v>574</v>
      </c>
      <c r="E725" t="s">
        <v>581</v>
      </c>
      <c r="F725">
        <v>1</v>
      </c>
      <c r="I725">
        <v>3</v>
      </c>
      <c r="J725">
        <v>1</v>
      </c>
      <c r="K725">
        <v>2</v>
      </c>
      <c r="L725">
        <v>2</v>
      </c>
      <c r="M725">
        <v>2</v>
      </c>
      <c r="O725">
        <v>2</v>
      </c>
      <c r="P725">
        <v>4</v>
      </c>
      <c r="Q725">
        <v>4</v>
      </c>
      <c r="R725">
        <v>4</v>
      </c>
      <c r="S725">
        <v>4</v>
      </c>
      <c r="T725">
        <v>5</v>
      </c>
      <c r="U725">
        <v>5</v>
      </c>
      <c r="V725">
        <v>5</v>
      </c>
      <c r="W725">
        <v>4</v>
      </c>
      <c r="Y725">
        <v>4</v>
      </c>
      <c r="Z725">
        <v>2</v>
      </c>
      <c r="AA725">
        <v>2</v>
      </c>
      <c r="AB725">
        <v>4</v>
      </c>
      <c r="AC725">
        <v>4</v>
      </c>
      <c r="AD725">
        <v>4</v>
      </c>
      <c r="AE725">
        <v>3</v>
      </c>
      <c r="AG725">
        <v>3</v>
      </c>
      <c r="AH725" t="s">
        <v>564</v>
      </c>
      <c r="AI725" t="s">
        <v>556</v>
      </c>
      <c r="AL725">
        <v>4</v>
      </c>
      <c r="AM725">
        <v>5</v>
      </c>
      <c r="AO725">
        <v>3</v>
      </c>
      <c r="AP725">
        <v>4</v>
      </c>
      <c r="AR725" t="s">
        <v>899</v>
      </c>
      <c r="AS725">
        <v>39867.813101851854</v>
      </c>
      <c r="AT725" t="s">
        <v>562</v>
      </c>
    </row>
    <row r="726" spans="1:46" ht="12.75">
      <c r="A726">
        <v>729</v>
      </c>
      <c r="C726" t="s">
        <v>553</v>
      </c>
      <c r="D726" t="s">
        <v>574</v>
      </c>
      <c r="E726" t="s">
        <v>575</v>
      </c>
      <c r="F726">
        <v>2</v>
      </c>
      <c r="I726">
        <v>5</v>
      </c>
      <c r="J726">
        <v>5</v>
      </c>
      <c r="K726">
        <v>5</v>
      </c>
      <c r="L726">
        <v>4</v>
      </c>
      <c r="M726">
        <v>3</v>
      </c>
      <c r="O726">
        <v>3</v>
      </c>
      <c r="P726">
        <v>4</v>
      </c>
      <c r="Q726">
        <v>3</v>
      </c>
      <c r="R726">
        <v>4</v>
      </c>
      <c r="S726">
        <v>4</v>
      </c>
      <c r="T726">
        <v>3</v>
      </c>
      <c r="U726">
        <v>4</v>
      </c>
      <c r="V726">
        <v>3</v>
      </c>
      <c r="W726">
        <v>3</v>
      </c>
      <c r="Y726">
        <v>3</v>
      </c>
      <c r="Z726">
        <v>4</v>
      </c>
      <c r="AA726">
        <v>4</v>
      </c>
      <c r="AC726">
        <v>4</v>
      </c>
      <c r="AD726">
        <v>5</v>
      </c>
      <c r="AE726">
        <v>3</v>
      </c>
      <c r="AG726">
        <v>3</v>
      </c>
      <c r="AH726" t="s">
        <v>564</v>
      </c>
      <c r="AI726" t="s">
        <v>556</v>
      </c>
      <c r="AL726">
        <v>3</v>
      </c>
      <c r="AM726">
        <v>4</v>
      </c>
      <c r="AO726">
        <v>3</v>
      </c>
      <c r="AP726">
        <v>3</v>
      </c>
      <c r="AS726">
        <v>39867.82572916667</v>
      </c>
      <c r="AT726" t="s">
        <v>900</v>
      </c>
    </row>
    <row r="727" spans="1:46" ht="12.75">
      <c r="A727">
        <v>730</v>
      </c>
      <c r="C727" t="s">
        <v>553</v>
      </c>
      <c r="D727" t="s">
        <v>574</v>
      </c>
      <c r="E727" t="s">
        <v>566</v>
      </c>
      <c r="F727">
        <v>1</v>
      </c>
      <c r="I727">
        <v>3</v>
      </c>
      <c r="J727">
        <v>1</v>
      </c>
      <c r="K727">
        <v>1</v>
      </c>
      <c r="L727">
        <v>1</v>
      </c>
      <c r="M727">
        <v>2</v>
      </c>
      <c r="O727">
        <v>4</v>
      </c>
      <c r="P727">
        <v>5</v>
      </c>
      <c r="Q727">
        <v>3</v>
      </c>
      <c r="R727">
        <v>2</v>
      </c>
      <c r="S727">
        <v>5</v>
      </c>
      <c r="T727">
        <v>4</v>
      </c>
      <c r="U727">
        <v>4</v>
      </c>
      <c r="V727">
        <v>3</v>
      </c>
      <c r="W727">
        <v>3</v>
      </c>
      <c r="Y727">
        <v>4</v>
      </c>
      <c r="Z727">
        <v>2</v>
      </c>
      <c r="AA727">
        <v>2</v>
      </c>
      <c r="AB727">
        <v>4</v>
      </c>
      <c r="AC727">
        <v>2</v>
      </c>
      <c r="AD727">
        <v>2</v>
      </c>
      <c r="AE727">
        <v>2</v>
      </c>
      <c r="AG727">
        <v>3</v>
      </c>
      <c r="AH727" t="s">
        <v>564</v>
      </c>
      <c r="AI727" t="s">
        <v>556</v>
      </c>
      <c r="AL727">
        <v>4</v>
      </c>
      <c r="AM727">
        <v>5</v>
      </c>
      <c r="AO727">
        <v>3</v>
      </c>
      <c r="AP727">
        <v>4</v>
      </c>
      <c r="AR727" t="s">
        <v>901</v>
      </c>
      <c r="AS727">
        <v>39867.99619212963</v>
      </c>
      <c r="AT727">
        <v>87218251141</v>
      </c>
    </row>
    <row r="728" spans="1:46" ht="12.75">
      <c r="A728">
        <v>731</v>
      </c>
      <c r="C728" t="s">
        <v>553</v>
      </c>
      <c r="I728">
        <v>1</v>
      </c>
      <c r="J728">
        <v>1</v>
      </c>
      <c r="K728">
        <v>1</v>
      </c>
      <c r="L728">
        <v>1</v>
      </c>
      <c r="M728">
        <v>1</v>
      </c>
      <c r="O728">
        <v>5</v>
      </c>
      <c r="P728">
        <v>4</v>
      </c>
      <c r="Q728">
        <v>4</v>
      </c>
      <c r="R728">
        <v>3</v>
      </c>
      <c r="S728">
        <v>3</v>
      </c>
      <c r="T728">
        <v>4</v>
      </c>
      <c r="U728">
        <v>3</v>
      </c>
      <c r="V728">
        <v>4</v>
      </c>
      <c r="W728">
        <v>1</v>
      </c>
      <c r="Y728">
        <v>5</v>
      </c>
      <c r="Z728">
        <v>1</v>
      </c>
      <c r="AA728">
        <v>1</v>
      </c>
      <c r="AB728">
        <v>5</v>
      </c>
      <c r="AC728">
        <v>1</v>
      </c>
      <c r="AD728">
        <v>1</v>
      </c>
      <c r="AE728">
        <v>1</v>
      </c>
      <c r="AG728">
        <v>1</v>
      </c>
      <c r="AH728" t="s">
        <v>556</v>
      </c>
      <c r="AI728" t="s">
        <v>556</v>
      </c>
      <c r="AJ728">
        <v>1</v>
      </c>
      <c r="AL728">
        <v>3</v>
      </c>
      <c r="AM728">
        <v>3</v>
      </c>
      <c r="AO728">
        <v>1</v>
      </c>
      <c r="AP728">
        <v>2</v>
      </c>
      <c r="AR728" t="s">
        <v>902</v>
      </c>
      <c r="AS728">
        <v>39868.02376157408</v>
      </c>
      <c r="AT728" t="s">
        <v>903</v>
      </c>
    </row>
    <row r="729" spans="1:46" ht="12.75">
      <c r="A729">
        <v>732</v>
      </c>
      <c r="C729" t="s">
        <v>553</v>
      </c>
      <c r="D729" t="s">
        <v>558</v>
      </c>
      <c r="E729" t="s">
        <v>572</v>
      </c>
      <c r="F729">
        <v>3</v>
      </c>
      <c r="I729">
        <v>3</v>
      </c>
      <c r="J729">
        <v>2</v>
      </c>
      <c r="K729">
        <v>3</v>
      </c>
      <c r="L729">
        <v>3</v>
      </c>
      <c r="M729">
        <v>3</v>
      </c>
      <c r="O729">
        <v>4</v>
      </c>
      <c r="P729">
        <v>3</v>
      </c>
      <c r="Q729">
        <v>3</v>
      </c>
      <c r="R729">
        <v>3</v>
      </c>
      <c r="S729">
        <v>3</v>
      </c>
      <c r="T729">
        <v>3</v>
      </c>
      <c r="U729">
        <v>3</v>
      </c>
      <c r="V729">
        <v>3</v>
      </c>
      <c r="W729">
        <v>3</v>
      </c>
      <c r="Y729">
        <v>3</v>
      </c>
      <c r="Z729">
        <v>4</v>
      </c>
      <c r="AA729">
        <v>4</v>
      </c>
      <c r="AB729">
        <v>4</v>
      </c>
      <c r="AC729">
        <v>4</v>
      </c>
      <c r="AD729">
        <v>4</v>
      </c>
      <c r="AE729">
        <v>3</v>
      </c>
      <c r="AG729">
        <v>2</v>
      </c>
      <c r="AH729" t="s">
        <v>556</v>
      </c>
      <c r="AI729" t="s">
        <v>556</v>
      </c>
      <c r="AL729">
        <v>3</v>
      </c>
      <c r="AM729">
        <v>3</v>
      </c>
      <c r="AO729">
        <v>3</v>
      </c>
      <c r="AP729">
        <v>3</v>
      </c>
      <c r="AS729">
        <v>39868.43509259259</v>
      </c>
      <c r="AT729" t="s">
        <v>562</v>
      </c>
    </row>
    <row r="730" spans="1:46" ht="12.75">
      <c r="A730">
        <v>733</v>
      </c>
      <c r="C730" t="s">
        <v>553</v>
      </c>
      <c r="D730" t="s">
        <v>558</v>
      </c>
      <c r="E730" t="s">
        <v>563</v>
      </c>
      <c r="F730">
        <v>1</v>
      </c>
      <c r="I730">
        <v>3</v>
      </c>
      <c r="J730">
        <v>2</v>
      </c>
      <c r="K730">
        <v>2</v>
      </c>
      <c r="L730">
        <v>4</v>
      </c>
      <c r="M730">
        <v>1</v>
      </c>
      <c r="O730">
        <v>3</v>
      </c>
      <c r="P730">
        <v>3</v>
      </c>
      <c r="Q730">
        <v>3</v>
      </c>
      <c r="R730">
        <v>2</v>
      </c>
      <c r="S730">
        <v>3</v>
      </c>
      <c r="T730">
        <v>2</v>
      </c>
      <c r="U730">
        <v>3</v>
      </c>
      <c r="V730">
        <v>3</v>
      </c>
      <c r="W730">
        <v>3</v>
      </c>
      <c r="Y730">
        <v>2</v>
      </c>
      <c r="Z730">
        <v>1</v>
      </c>
      <c r="AA730">
        <v>4</v>
      </c>
      <c r="AB730">
        <v>4</v>
      </c>
      <c r="AC730">
        <v>3</v>
      </c>
      <c r="AD730">
        <v>3</v>
      </c>
      <c r="AE730">
        <v>3</v>
      </c>
      <c r="AG730">
        <v>3</v>
      </c>
      <c r="AH730" t="s">
        <v>556</v>
      </c>
      <c r="AI730" t="s">
        <v>556</v>
      </c>
      <c r="AL730">
        <v>2</v>
      </c>
      <c r="AM730">
        <v>2</v>
      </c>
      <c r="AO730">
        <v>3</v>
      </c>
      <c r="AP730">
        <v>3</v>
      </c>
      <c r="AR730" t="s">
        <v>904</v>
      </c>
      <c r="AS730">
        <v>39868.54851851852</v>
      </c>
      <c r="AT730" t="s">
        <v>905</v>
      </c>
    </row>
    <row r="731" spans="1:46" ht="12.75">
      <c r="A731">
        <v>734</v>
      </c>
      <c r="C731" t="s">
        <v>553</v>
      </c>
      <c r="D731" t="s">
        <v>574</v>
      </c>
      <c r="E731" t="s">
        <v>624</v>
      </c>
      <c r="F731">
        <v>1</v>
      </c>
      <c r="I731">
        <v>3</v>
      </c>
      <c r="J731">
        <v>2</v>
      </c>
      <c r="K731">
        <v>3</v>
      </c>
      <c r="L731">
        <v>2</v>
      </c>
      <c r="M731">
        <v>4</v>
      </c>
      <c r="O731">
        <v>3</v>
      </c>
      <c r="P731">
        <v>2</v>
      </c>
      <c r="Q731">
        <v>2</v>
      </c>
      <c r="R731">
        <v>3</v>
      </c>
      <c r="S731">
        <v>3</v>
      </c>
      <c r="T731">
        <v>3</v>
      </c>
      <c r="U731">
        <v>5</v>
      </c>
      <c r="V731">
        <v>2</v>
      </c>
      <c r="W731">
        <v>1</v>
      </c>
      <c r="Y731">
        <v>5</v>
      </c>
      <c r="Z731">
        <v>2</v>
      </c>
      <c r="AA731">
        <v>5</v>
      </c>
      <c r="AB731">
        <v>5</v>
      </c>
      <c r="AC731">
        <v>3</v>
      </c>
      <c r="AD731">
        <v>2</v>
      </c>
      <c r="AE731">
        <v>3</v>
      </c>
      <c r="AG731">
        <v>2</v>
      </c>
      <c r="AH731" t="s">
        <v>556</v>
      </c>
      <c r="AI731" t="s">
        <v>564</v>
      </c>
      <c r="AJ731">
        <v>2</v>
      </c>
      <c r="AL731">
        <v>3</v>
      </c>
      <c r="AM731">
        <v>3</v>
      </c>
      <c r="AO731">
        <v>4</v>
      </c>
      <c r="AP731">
        <v>4</v>
      </c>
      <c r="AS731">
        <v>39868.55138888889</v>
      </c>
      <c r="AT731" t="s">
        <v>619</v>
      </c>
    </row>
    <row r="732" spans="1:46" ht="12.75">
      <c r="A732">
        <v>735</v>
      </c>
      <c r="C732" t="s">
        <v>553</v>
      </c>
      <c r="D732" t="s">
        <v>558</v>
      </c>
      <c r="E732" t="s">
        <v>555</v>
      </c>
      <c r="F732">
        <v>3</v>
      </c>
      <c r="I732">
        <v>3</v>
      </c>
      <c r="J732">
        <v>3</v>
      </c>
      <c r="K732">
        <v>3</v>
      </c>
      <c r="L732">
        <v>4</v>
      </c>
      <c r="M732">
        <v>3</v>
      </c>
      <c r="P732">
        <v>4</v>
      </c>
      <c r="Q732">
        <v>3</v>
      </c>
      <c r="R732">
        <v>4</v>
      </c>
      <c r="S732">
        <v>3</v>
      </c>
      <c r="T732">
        <v>4</v>
      </c>
      <c r="U732">
        <v>3</v>
      </c>
      <c r="V732">
        <v>3</v>
      </c>
      <c r="W732">
        <v>4</v>
      </c>
      <c r="Y732">
        <v>4</v>
      </c>
      <c r="Z732">
        <v>3</v>
      </c>
      <c r="AA732">
        <v>3</v>
      </c>
      <c r="AB732">
        <v>4</v>
      </c>
      <c r="AC732">
        <v>4</v>
      </c>
      <c r="AD732">
        <v>4</v>
      </c>
      <c r="AE732">
        <v>3</v>
      </c>
      <c r="AG732">
        <v>3</v>
      </c>
      <c r="AH732" t="s">
        <v>564</v>
      </c>
      <c r="AI732" t="s">
        <v>556</v>
      </c>
      <c r="AL732">
        <v>4</v>
      </c>
      <c r="AM732">
        <v>4</v>
      </c>
      <c r="AO732">
        <v>4</v>
      </c>
      <c r="AP732">
        <v>4</v>
      </c>
      <c r="AS732">
        <v>39868.645</v>
      </c>
      <c r="AT732">
        <v>79154118158</v>
      </c>
    </row>
    <row r="733" spans="1:46" ht="12.75">
      <c r="A733">
        <v>736</v>
      </c>
      <c r="C733" t="s">
        <v>553</v>
      </c>
      <c r="D733" t="s">
        <v>558</v>
      </c>
      <c r="E733" t="s">
        <v>555</v>
      </c>
      <c r="F733">
        <v>3</v>
      </c>
      <c r="I733">
        <v>3</v>
      </c>
      <c r="J733">
        <v>3</v>
      </c>
      <c r="K733">
        <v>3</v>
      </c>
      <c r="L733">
        <v>4</v>
      </c>
      <c r="M733">
        <v>3</v>
      </c>
      <c r="P733">
        <v>4</v>
      </c>
      <c r="Q733">
        <v>3</v>
      </c>
      <c r="R733">
        <v>4</v>
      </c>
      <c r="S733">
        <v>3</v>
      </c>
      <c r="T733">
        <v>4</v>
      </c>
      <c r="U733">
        <v>3</v>
      </c>
      <c r="V733">
        <v>3</v>
      </c>
      <c r="W733">
        <v>4</v>
      </c>
      <c r="Y733">
        <v>4</v>
      </c>
      <c r="Z733">
        <v>3</v>
      </c>
      <c r="AA733">
        <v>3</v>
      </c>
      <c r="AB733">
        <v>4</v>
      </c>
      <c r="AC733">
        <v>4</v>
      </c>
      <c r="AD733">
        <v>4</v>
      </c>
      <c r="AE733">
        <v>3</v>
      </c>
      <c r="AG733">
        <v>3</v>
      </c>
      <c r="AH733" t="s">
        <v>564</v>
      </c>
      <c r="AI733" t="s">
        <v>556</v>
      </c>
      <c r="AL733">
        <v>4</v>
      </c>
      <c r="AM733">
        <v>4</v>
      </c>
      <c r="AO733">
        <v>4</v>
      </c>
      <c r="AP733">
        <v>4</v>
      </c>
      <c r="AS733">
        <v>39868.645162037035</v>
      </c>
      <c r="AT733">
        <v>79154118158</v>
      </c>
    </row>
    <row r="734" spans="1:46" ht="12.75">
      <c r="A734">
        <v>737</v>
      </c>
      <c r="I734">
        <v>1</v>
      </c>
      <c r="J734">
        <v>1</v>
      </c>
      <c r="K734">
        <v>1</v>
      </c>
      <c r="L734">
        <v>1</v>
      </c>
      <c r="M734">
        <v>1</v>
      </c>
      <c r="O734">
        <v>1</v>
      </c>
      <c r="P734">
        <v>1</v>
      </c>
      <c r="Q734">
        <v>1</v>
      </c>
      <c r="R734">
        <v>1</v>
      </c>
      <c r="S734">
        <v>1</v>
      </c>
      <c r="T734">
        <v>1</v>
      </c>
      <c r="U734">
        <v>1</v>
      </c>
      <c r="V734">
        <v>1</v>
      </c>
      <c r="W734">
        <v>1</v>
      </c>
      <c r="Y734">
        <v>1</v>
      </c>
      <c r="Z734">
        <v>1</v>
      </c>
      <c r="AA734">
        <v>1</v>
      </c>
      <c r="AB734">
        <v>1</v>
      </c>
      <c r="AC734">
        <v>1</v>
      </c>
      <c r="AD734">
        <v>1</v>
      </c>
      <c r="AE734">
        <v>1</v>
      </c>
      <c r="AG734">
        <v>1</v>
      </c>
      <c r="AH734" t="s">
        <v>556</v>
      </c>
      <c r="AI734" t="s">
        <v>556</v>
      </c>
      <c r="AJ734">
        <v>1</v>
      </c>
      <c r="AL734">
        <v>1</v>
      </c>
      <c r="AM734">
        <v>1</v>
      </c>
      <c r="AO734">
        <v>1</v>
      </c>
      <c r="AP734">
        <v>1</v>
      </c>
      <c r="AS734">
        <v>39868.70761574074</v>
      </c>
      <c r="AT734" t="s">
        <v>619</v>
      </c>
    </row>
    <row r="735" spans="1:46" ht="12.75">
      <c r="A735">
        <v>738</v>
      </c>
      <c r="C735" t="s">
        <v>553</v>
      </c>
      <c r="D735" t="s">
        <v>558</v>
      </c>
      <c r="E735" t="s">
        <v>620</v>
      </c>
      <c r="F735">
        <v>1</v>
      </c>
      <c r="I735">
        <v>4</v>
      </c>
      <c r="J735">
        <v>3</v>
      </c>
      <c r="K735">
        <v>3</v>
      </c>
      <c r="L735">
        <v>3</v>
      </c>
      <c r="M735">
        <v>4</v>
      </c>
      <c r="O735">
        <v>4</v>
      </c>
      <c r="P735">
        <v>4</v>
      </c>
      <c r="Q735">
        <v>4</v>
      </c>
      <c r="R735">
        <v>4</v>
      </c>
      <c r="S735">
        <v>4</v>
      </c>
      <c r="T735">
        <v>4</v>
      </c>
      <c r="U735">
        <v>4</v>
      </c>
      <c r="V735">
        <v>4</v>
      </c>
      <c r="W735">
        <v>4</v>
      </c>
      <c r="Y735">
        <v>4</v>
      </c>
      <c r="Z735">
        <v>3</v>
      </c>
      <c r="AA735">
        <v>4</v>
      </c>
      <c r="AB735">
        <v>4</v>
      </c>
      <c r="AC735">
        <v>4</v>
      </c>
      <c r="AD735">
        <v>4</v>
      </c>
      <c r="AE735">
        <v>4</v>
      </c>
      <c r="AG735">
        <v>2</v>
      </c>
      <c r="AH735" t="s">
        <v>556</v>
      </c>
      <c r="AI735" t="s">
        <v>556</v>
      </c>
      <c r="AL735">
        <v>4</v>
      </c>
      <c r="AM735">
        <v>2</v>
      </c>
      <c r="AO735">
        <v>3</v>
      </c>
      <c r="AP735">
        <v>3</v>
      </c>
      <c r="AS735">
        <v>39868.845185185186</v>
      </c>
      <c r="AT735" t="s">
        <v>906</v>
      </c>
    </row>
    <row r="736" spans="1:46" ht="12.75">
      <c r="A736">
        <v>739</v>
      </c>
      <c r="C736" t="s">
        <v>553</v>
      </c>
      <c r="D736" t="s">
        <v>554</v>
      </c>
      <c r="E736" t="s">
        <v>587</v>
      </c>
      <c r="F736">
        <v>1</v>
      </c>
      <c r="I736">
        <v>1</v>
      </c>
      <c r="J736">
        <v>3</v>
      </c>
      <c r="K736">
        <v>3</v>
      </c>
      <c r="L736">
        <v>3</v>
      </c>
      <c r="M736">
        <v>3</v>
      </c>
      <c r="O736">
        <v>5</v>
      </c>
      <c r="P736">
        <v>5</v>
      </c>
      <c r="R736">
        <v>5</v>
      </c>
      <c r="S736">
        <v>5</v>
      </c>
      <c r="T736">
        <v>2</v>
      </c>
      <c r="U736">
        <v>2</v>
      </c>
      <c r="V736">
        <v>2</v>
      </c>
      <c r="W736">
        <v>2</v>
      </c>
      <c r="Y736">
        <v>4</v>
      </c>
      <c r="Z736">
        <v>3</v>
      </c>
      <c r="AA736">
        <v>2</v>
      </c>
      <c r="AB736">
        <v>3</v>
      </c>
      <c r="AC736">
        <v>2</v>
      </c>
      <c r="AD736">
        <v>3</v>
      </c>
      <c r="AE736">
        <v>2</v>
      </c>
      <c r="AG736">
        <v>3</v>
      </c>
      <c r="AH736" t="s">
        <v>556</v>
      </c>
      <c r="AI736" t="s">
        <v>556</v>
      </c>
      <c r="AJ736">
        <v>3</v>
      </c>
      <c r="AL736">
        <v>4</v>
      </c>
      <c r="AM736">
        <v>4</v>
      </c>
      <c r="AO736">
        <v>3</v>
      </c>
      <c r="AP736">
        <v>3</v>
      </c>
      <c r="AR736" t="s">
        <v>907</v>
      </c>
      <c r="AS736">
        <v>39868.91091435185</v>
      </c>
      <c r="AT736" t="s">
        <v>908</v>
      </c>
    </row>
    <row r="737" spans="1:46" ht="12.75">
      <c r="A737">
        <v>740</v>
      </c>
      <c r="C737" t="s">
        <v>553</v>
      </c>
      <c r="D737" t="s">
        <v>574</v>
      </c>
      <c r="E737" t="s">
        <v>570</v>
      </c>
      <c r="F737">
        <v>1</v>
      </c>
      <c r="I737">
        <v>4</v>
      </c>
      <c r="J737">
        <v>1</v>
      </c>
      <c r="K737">
        <v>1</v>
      </c>
      <c r="L737">
        <v>2</v>
      </c>
      <c r="M737">
        <v>3</v>
      </c>
      <c r="O737">
        <v>4</v>
      </c>
      <c r="P737">
        <v>5</v>
      </c>
      <c r="Q737">
        <v>3</v>
      </c>
      <c r="R737">
        <v>3</v>
      </c>
      <c r="S737">
        <v>2</v>
      </c>
      <c r="T737">
        <v>5</v>
      </c>
      <c r="U737">
        <v>5</v>
      </c>
      <c r="V737">
        <v>3</v>
      </c>
      <c r="W737">
        <v>3</v>
      </c>
      <c r="Y737">
        <v>4</v>
      </c>
      <c r="Z737">
        <v>4</v>
      </c>
      <c r="AA737">
        <v>4</v>
      </c>
      <c r="AB737">
        <v>4</v>
      </c>
      <c r="AC737">
        <v>5</v>
      </c>
      <c r="AD737">
        <v>5</v>
      </c>
      <c r="AE737">
        <v>3</v>
      </c>
      <c r="AG737">
        <v>3</v>
      </c>
      <c r="AH737" t="s">
        <v>564</v>
      </c>
      <c r="AI737" t="s">
        <v>564</v>
      </c>
      <c r="AJ737">
        <v>4</v>
      </c>
      <c r="AL737">
        <v>5</v>
      </c>
      <c r="AM737">
        <v>5</v>
      </c>
      <c r="AO737">
        <v>4</v>
      </c>
      <c r="AP737">
        <v>4</v>
      </c>
      <c r="AR737" t="s">
        <v>909</v>
      </c>
      <c r="AS737">
        <v>39869.02885416667</v>
      </c>
      <c r="AT737" t="s">
        <v>910</v>
      </c>
    </row>
    <row r="738" spans="1:46" ht="12.75">
      <c r="A738">
        <v>741</v>
      </c>
      <c r="C738" t="s">
        <v>553</v>
      </c>
      <c r="D738" t="s">
        <v>558</v>
      </c>
      <c r="E738" t="s">
        <v>570</v>
      </c>
      <c r="F738">
        <v>3</v>
      </c>
      <c r="I738">
        <v>2</v>
      </c>
      <c r="J738">
        <v>2</v>
      </c>
      <c r="K738">
        <v>2</v>
      </c>
      <c r="L738">
        <v>2</v>
      </c>
      <c r="M738">
        <v>2</v>
      </c>
      <c r="O738">
        <v>2</v>
      </c>
      <c r="P738">
        <v>2</v>
      </c>
      <c r="Q738">
        <v>2</v>
      </c>
      <c r="R738">
        <v>2</v>
      </c>
      <c r="S738">
        <v>2</v>
      </c>
      <c r="T738">
        <v>2</v>
      </c>
      <c r="U738">
        <v>2</v>
      </c>
      <c r="V738">
        <v>2</v>
      </c>
      <c r="W738">
        <v>2</v>
      </c>
      <c r="Y738">
        <v>2</v>
      </c>
      <c r="Z738">
        <v>2</v>
      </c>
      <c r="AA738">
        <v>2</v>
      </c>
      <c r="AB738">
        <v>2</v>
      </c>
      <c r="AC738">
        <v>2</v>
      </c>
      <c r="AD738">
        <v>2</v>
      </c>
      <c r="AE738">
        <v>2</v>
      </c>
      <c r="AG738">
        <v>3</v>
      </c>
      <c r="AH738" t="s">
        <v>564</v>
      </c>
      <c r="AI738" t="s">
        <v>564</v>
      </c>
      <c r="AJ738">
        <v>2</v>
      </c>
      <c r="AL738">
        <v>3</v>
      </c>
      <c r="AM738">
        <v>3</v>
      </c>
      <c r="AO738">
        <v>2</v>
      </c>
      <c r="AP738">
        <v>2</v>
      </c>
      <c r="AR738" t="s">
        <v>911</v>
      </c>
      <c r="AS738">
        <v>39869.03283564815</v>
      </c>
      <c r="AT738" t="s">
        <v>912</v>
      </c>
    </row>
    <row r="739" spans="1:46" ht="12.75">
      <c r="A739">
        <v>742</v>
      </c>
      <c r="C739" t="s">
        <v>553</v>
      </c>
      <c r="D739" t="s">
        <v>574</v>
      </c>
      <c r="E739" t="s">
        <v>581</v>
      </c>
      <c r="F739">
        <v>2</v>
      </c>
      <c r="I739">
        <v>3</v>
      </c>
      <c r="J739">
        <v>3</v>
      </c>
      <c r="K739">
        <v>4</v>
      </c>
      <c r="L739">
        <v>4</v>
      </c>
      <c r="M739">
        <v>4</v>
      </c>
      <c r="O739">
        <v>3</v>
      </c>
      <c r="P739">
        <v>4</v>
      </c>
      <c r="Q739">
        <v>2</v>
      </c>
      <c r="R739">
        <v>2</v>
      </c>
      <c r="S739">
        <v>3</v>
      </c>
      <c r="T739">
        <v>4</v>
      </c>
      <c r="U739">
        <v>3</v>
      </c>
      <c r="V739">
        <v>4</v>
      </c>
      <c r="W739">
        <v>2</v>
      </c>
      <c r="Y739">
        <v>3</v>
      </c>
      <c r="Z739">
        <v>4</v>
      </c>
      <c r="AA739">
        <v>5</v>
      </c>
      <c r="AB739">
        <v>4</v>
      </c>
      <c r="AC739">
        <v>5</v>
      </c>
      <c r="AD739">
        <v>5</v>
      </c>
      <c r="AE739">
        <v>3</v>
      </c>
      <c r="AG739">
        <v>3</v>
      </c>
      <c r="AH739" t="s">
        <v>556</v>
      </c>
      <c r="AI739" t="s">
        <v>556</v>
      </c>
      <c r="AL739">
        <v>4</v>
      </c>
      <c r="AM739">
        <v>4</v>
      </c>
      <c r="AO739">
        <v>3</v>
      </c>
      <c r="AP739">
        <v>4</v>
      </c>
      <c r="AR739" t="s">
        <v>913</v>
      </c>
      <c r="AS739">
        <v>39869.42866898148</v>
      </c>
      <c r="AT739" t="s">
        <v>619</v>
      </c>
    </row>
    <row r="740" spans="1:46" ht="12.75">
      <c r="A740">
        <v>743</v>
      </c>
      <c r="C740" t="s">
        <v>553</v>
      </c>
      <c r="D740" t="s">
        <v>574</v>
      </c>
      <c r="E740" t="s">
        <v>566</v>
      </c>
      <c r="F740">
        <v>1</v>
      </c>
      <c r="I740">
        <v>4</v>
      </c>
      <c r="J740">
        <v>3</v>
      </c>
      <c r="K740">
        <v>4</v>
      </c>
      <c r="L740">
        <v>3</v>
      </c>
      <c r="M740">
        <v>3</v>
      </c>
      <c r="O740">
        <v>4</v>
      </c>
      <c r="P740">
        <v>4</v>
      </c>
      <c r="Q740">
        <v>4</v>
      </c>
      <c r="R740">
        <v>4</v>
      </c>
      <c r="S740">
        <v>4</v>
      </c>
      <c r="T740">
        <v>2</v>
      </c>
      <c r="U740">
        <v>4</v>
      </c>
      <c r="V740">
        <v>2</v>
      </c>
      <c r="W740">
        <v>1</v>
      </c>
      <c r="Y740">
        <v>2</v>
      </c>
      <c r="Z740">
        <v>4</v>
      </c>
      <c r="AA740">
        <v>4</v>
      </c>
      <c r="AB740">
        <v>4</v>
      </c>
      <c r="AC740">
        <v>4</v>
      </c>
      <c r="AD740">
        <v>4</v>
      </c>
      <c r="AE740">
        <v>3</v>
      </c>
      <c r="AG740">
        <v>3</v>
      </c>
      <c r="AH740" t="s">
        <v>556</v>
      </c>
      <c r="AI740" t="s">
        <v>556</v>
      </c>
      <c r="AL740">
        <v>1</v>
      </c>
      <c r="AM740">
        <v>1</v>
      </c>
      <c r="AO740">
        <v>1</v>
      </c>
      <c r="AP740">
        <v>1</v>
      </c>
      <c r="AR740" t="s">
        <v>914</v>
      </c>
      <c r="AS740">
        <v>39869.51479166667</v>
      </c>
      <c r="AT740" t="s">
        <v>915</v>
      </c>
    </row>
    <row r="741" spans="1:46" ht="12.75">
      <c r="A741">
        <v>744</v>
      </c>
      <c r="C741" t="s">
        <v>553</v>
      </c>
      <c r="D741" t="s">
        <v>558</v>
      </c>
      <c r="E741" t="s">
        <v>587</v>
      </c>
      <c r="F741">
        <v>3</v>
      </c>
      <c r="I741">
        <v>3</v>
      </c>
      <c r="J741">
        <v>4</v>
      </c>
      <c r="K741">
        <v>4</v>
      </c>
      <c r="L741">
        <v>2</v>
      </c>
      <c r="M741">
        <v>5</v>
      </c>
      <c r="O741">
        <v>5</v>
      </c>
      <c r="P741">
        <v>1</v>
      </c>
      <c r="Q741">
        <v>4</v>
      </c>
      <c r="R741">
        <v>4</v>
      </c>
      <c r="S741">
        <v>2</v>
      </c>
      <c r="T741">
        <v>3</v>
      </c>
      <c r="U741">
        <v>4</v>
      </c>
      <c r="V741">
        <v>1</v>
      </c>
      <c r="W741">
        <v>2</v>
      </c>
      <c r="Y741">
        <v>1</v>
      </c>
      <c r="Z741">
        <v>3</v>
      </c>
      <c r="AA741">
        <v>5</v>
      </c>
      <c r="AB741">
        <v>5</v>
      </c>
      <c r="AC741">
        <v>5</v>
      </c>
      <c r="AD741">
        <v>5</v>
      </c>
      <c r="AE741">
        <v>3</v>
      </c>
      <c r="AG741">
        <v>3</v>
      </c>
      <c r="AH741" t="s">
        <v>556</v>
      </c>
      <c r="AI741" t="s">
        <v>556</v>
      </c>
      <c r="AL741">
        <v>1</v>
      </c>
      <c r="AM741">
        <v>3</v>
      </c>
      <c r="AO741">
        <v>4</v>
      </c>
      <c r="AP741">
        <v>5</v>
      </c>
      <c r="AR741" t="s">
        <v>916</v>
      </c>
      <c r="AS741">
        <v>39869.623020833336</v>
      </c>
      <c r="AT741" t="s">
        <v>917</v>
      </c>
    </row>
    <row r="742" spans="1:46" ht="12.75">
      <c r="A742">
        <v>745</v>
      </c>
      <c r="C742" t="s">
        <v>553</v>
      </c>
      <c r="D742" t="s">
        <v>574</v>
      </c>
      <c r="E742" t="s">
        <v>572</v>
      </c>
      <c r="F742">
        <v>1</v>
      </c>
      <c r="I742">
        <v>4</v>
      </c>
      <c r="J742">
        <v>2</v>
      </c>
      <c r="K742">
        <v>3</v>
      </c>
      <c r="L742">
        <v>2</v>
      </c>
      <c r="M742">
        <v>4</v>
      </c>
      <c r="O742">
        <v>3</v>
      </c>
      <c r="P742">
        <v>1</v>
      </c>
      <c r="Q742">
        <v>3</v>
      </c>
      <c r="R742">
        <v>4</v>
      </c>
      <c r="S742">
        <v>2</v>
      </c>
      <c r="T742">
        <v>5</v>
      </c>
      <c r="U742">
        <v>4</v>
      </c>
      <c r="V742">
        <v>3</v>
      </c>
      <c r="W742">
        <v>2</v>
      </c>
      <c r="Y742">
        <v>5</v>
      </c>
      <c r="Z742">
        <v>4</v>
      </c>
      <c r="AA742">
        <v>4</v>
      </c>
      <c r="AB742">
        <v>4</v>
      </c>
      <c r="AC742">
        <v>4</v>
      </c>
      <c r="AD742">
        <v>4</v>
      </c>
      <c r="AE742">
        <v>4</v>
      </c>
      <c r="AG742">
        <v>2</v>
      </c>
      <c r="AH742" t="s">
        <v>564</v>
      </c>
      <c r="AI742" t="s">
        <v>564</v>
      </c>
      <c r="AJ742">
        <v>2</v>
      </c>
      <c r="AL742">
        <v>5</v>
      </c>
      <c r="AM742">
        <v>5</v>
      </c>
      <c r="AO742">
        <v>4</v>
      </c>
      <c r="AP742">
        <v>4</v>
      </c>
      <c r="AS742">
        <v>39869.77576388889</v>
      </c>
      <c r="AT742" t="s">
        <v>216</v>
      </c>
    </row>
    <row r="743" spans="1:46" ht="12.75">
      <c r="A743">
        <v>746</v>
      </c>
      <c r="I743">
        <v>3</v>
      </c>
      <c r="J743">
        <v>3</v>
      </c>
      <c r="K743">
        <v>3</v>
      </c>
      <c r="L743">
        <v>4</v>
      </c>
      <c r="M743">
        <v>2</v>
      </c>
      <c r="O743">
        <v>5</v>
      </c>
      <c r="P743">
        <v>5</v>
      </c>
      <c r="Q743">
        <v>4</v>
      </c>
      <c r="R743">
        <v>4</v>
      </c>
      <c r="S743">
        <v>5</v>
      </c>
      <c r="T743">
        <v>4</v>
      </c>
      <c r="U743">
        <v>5</v>
      </c>
      <c r="V743">
        <v>5</v>
      </c>
      <c r="W743">
        <v>4</v>
      </c>
      <c r="Y743">
        <v>1</v>
      </c>
      <c r="Z743">
        <v>2</v>
      </c>
      <c r="AA743">
        <v>2</v>
      </c>
      <c r="AB743">
        <v>1</v>
      </c>
      <c r="AC743">
        <v>4</v>
      </c>
      <c r="AD743">
        <v>5</v>
      </c>
      <c r="AE743">
        <v>1</v>
      </c>
      <c r="AG743">
        <v>4</v>
      </c>
      <c r="AH743" t="s">
        <v>564</v>
      </c>
      <c r="AI743" t="s">
        <v>556</v>
      </c>
      <c r="AL743">
        <v>3</v>
      </c>
      <c r="AM743">
        <v>5</v>
      </c>
      <c r="AO743">
        <v>2</v>
      </c>
      <c r="AP743">
        <v>2</v>
      </c>
      <c r="AR743" t="s">
        <v>918</v>
      </c>
      <c r="AS743">
        <v>39870.0183912037</v>
      </c>
      <c r="AT743" t="s">
        <v>919</v>
      </c>
    </row>
    <row r="744" spans="1:46" ht="12.75">
      <c r="A744">
        <v>747</v>
      </c>
      <c r="I744">
        <v>1</v>
      </c>
      <c r="J744">
        <v>1</v>
      </c>
      <c r="K744">
        <v>1</v>
      </c>
      <c r="L744">
        <v>1</v>
      </c>
      <c r="M744">
        <v>1</v>
      </c>
      <c r="O744">
        <v>1</v>
      </c>
      <c r="P744">
        <v>1</v>
      </c>
      <c r="Q744">
        <v>1</v>
      </c>
      <c r="R744">
        <v>1</v>
      </c>
      <c r="S744">
        <v>1</v>
      </c>
      <c r="T744">
        <v>4</v>
      </c>
      <c r="U744">
        <v>1</v>
      </c>
      <c r="V744">
        <v>1</v>
      </c>
      <c r="W744">
        <v>1</v>
      </c>
      <c r="Y744">
        <v>5</v>
      </c>
      <c r="Z744">
        <v>1</v>
      </c>
      <c r="AA744">
        <v>2</v>
      </c>
      <c r="AB744">
        <v>3</v>
      </c>
      <c r="AC744">
        <v>3</v>
      </c>
      <c r="AE744">
        <v>3</v>
      </c>
      <c r="AG744">
        <v>1</v>
      </c>
      <c r="AH744" t="s">
        <v>556</v>
      </c>
      <c r="AI744" t="s">
        <v>556</v>
      </c>
      <c r="AL744">
        <v>5</v>
      </c>
      <c r="AM744">
        <v>5</v>
      </c>
      <c r="AO744">
        <v>1</v>
      </c>
      <c r="AP744">
        <v>1</v>
      </c>
      <c r="AR744" t="s">
        <v>920</v>
      </c>
      <c r="AS744">
        <v>39870.44217592593</v>
      </c>
      <c r="AT744">
        <v>163117160141</v>
      </c>
    </row>
    <row r="745" spans="1:46" ht="12.75">
      <c r="A745">
        <v>748</v>
      </c>
      <c r="C745" t="s">
        <v>560</v>
      </c>
      <c r="E745" t="s">
        <v>585</v>
      </c>
      <c r="F745">
        <v>2</v>
      </c>
      <c r="I745">
        <v>4</v>
      </c>
      <c r="J745">
        <v>4</v>
      </c>
      <c r="K745">
        <v>3</v>
      </c>
      <c r="L745">
        <v>3</v>
      </c>
      <c r="M745">
        <v>2</v>
      </c>
      <c r="O745">
        <v>3</v>
      </c>
      <c r="P745">
        <v>2</v>
      </c>
      <c r="Q745">
        <v>2</v>
      </c>
      <c r="R745">
        <v>3</v>
      </c>
      <c r="S745">
        <v>3</v>
      </c>
      <c r="T745">
        <v>2</v>
      </c>
      <c r="U745">
        <v>3</v>
      </c>
      <c r="V745">
        <v>2</v>
      </c>
      <c r="W745">
        <v>2</v>
      </c>
      <c r="Y745">
        <v>2</v>
      </c>
      <c r="Z745">
        <v>4</v>
      </c>
      <c r="AA745">
        <v>2</v>
      </c>
      <c r="AB745">
        <v>2</v>
      </c>
      <c r="AC745">
        <v>4</v>
      </c>
      <c r="AD745">
        <v>4</v>
      </c>
      <c r="AE745">
        <v>4</v>
      </c>
      <c r="AG745">
        <v>3</v>
      </c>
      <c r="AH745" t="s">
        <v>564</v>
      </c>
      <c r="AI745" t="s">
        <v>564</v>
      </c>
      <c r="AJ745">
        <v>3</v>
      </c>
      <c r="AL745">
        <v>2</v>
      </c>
      <c r="AM745">
        <v>3</v>
      </c>
      <c r="AO745">
        <v>3</v>
      </c>
      <c r="AP745">
        <v>3</v>
      </c>
      <c r="AR745" t="s">
        <v>921</v>
      </c>
      <c r="AS745">
        <v>39870.57577546296</v>
      </c>
      <c r="AT745" t="s">
        <v>922</v>
      </c>
    </row>
    <row r="746" spans="1:46" ht="12.75">
      <c r="A746">
        <v>749</v>
      </c>
      <c r="C746" t="s">
        <v>553</v>
      </c>
      <c r="D746" t="s">
        <v>554</v>
      </c>
      <c r="E746" t="s">
        <v>772</v>
      </c>
      <c r="F746">
        <v>2</v>
      </c>
      <c r="I746">
        <v>3</v>
      </c>
      <c r="J746">
        <v>5</v>
      </c>
      <c r="K746">
        <v>2</v>
      </c>
      <c r="L746">
        <v>2</v>
      </c>
      <c r="M746">
        <v>4</v>
      </c>
      <c r="O746">
        <v>5</v>
      </c>
      <c r="P746">
        <v>4</v>
      </c>
      <c r="Q746">
        <v>3</v>
      </c>
      <c r="R746">
        <v>5</v>
      </c>
      <c r="S746">
        <v>4</v>
      </c>
      <c r="T746">
        <v>4</v>
      </c>
      <c r="U746">
        <v>4</v>
      </c>
      <c r="Y746">
        <v>5</v>
      </c>
      <c r="Z746">
        <v>4</v>
      </c>
      <c r="AA746">
        <v>3</v>
      </c>
      <c r="AB746">
        <v>5</v>
      </c>
      <c r="AC746">
        <v>5</v>
      </c>
      <c r="AG746">
        <v>2</v>
      </c>
      <c r="AH746" t="s">
        <v>556</v>
      </c>
      <c r="AI746" t="s">
        <v>564</v>
      </c>
      <c r="AJ746">
        <v>2</v>
      </c>
      <c r="AL746">
        <v>3</v>
      </c>
      <c r="AM746">
        <v>3</v>
      </c>
      <c r="AO746">
        <v>4</v>
      </c>
      <c r="AP746">
        <v>4</v>
      </c>
      <c r="AR746" t="s">
        <v>923</v>
      </c>
      <c r="AS746">
        <v>39870.65284722222</v>
      </c>
      <c r="AT746" t="s">
        <v>924</v>
      </c>
    </row>
    <row r="747" spans="1:46" ht="12.75">
      <c r="A747">
        <v>750</v>
      </c>
      <c r="C747" t="s">
        <v>553</v>
      </c>
      <c r="D747" t="s">
        <v>574</v>
      </c>
      <c r="E747" t="s">
        <v>575</v>
      </c>
      <c r="F747">
        <v>1</v>
      </c>
      <c r="I747">
        <v>4</v>
      </c>
      <c r="J747">
        <v>4</v>
      </c>
      <c r="K747">
        <v>4</v>
      </c>
      <c r="L747">
        <v>1</v>
      </c>
      <c r="M747">
        <v>2</v>
      </c>
      <c r="O747">
        <v>4</v>
      </c>
      <c r="P747">
        <v>5</v>
      </c>
      <c r="Q747">
        <v>4</v>
      </c>
      <c r="R747">
        <v>3</v>
      </c>
      <c r="S747">
        <v>5</v>
      </c>
      <c r="T747">
        <v>4</v>
      </c>
      <c r="U747">
        <v>5</v>
      </c>
      <c r="V747">
        <v>5</v>
      </c>
      <c r="W747">
        <v>3</v>
      </c>
      <c r="Y747">
        <v>4</v>
      </c>
      <c r="Z747">
        <v>3</v>
      </c>
      <c r="AA747">
        <v>5</v>
      </c>
      <c r="AB747">
        <v>5</v>
      </c>
      <c r="AC747">
        <v>3</v>
      </c>
      <c r="AD747">
        <v>3</v>
      </c>
      <c r="AE747">
        <v>2</v>
      </c>
      <c r="AG747">
        <v>2</v>
      </c>
      <c r="AH747" t="s">
        <v>556</v>
      </c>
      <c r="AI747" t="s">
        <v>556</v>
      </c>
      <c r="AL747">
        <v>3</v>
      </c>
      <c r="AM747">
        <v>3</v>
      </c>
      <c r="AO747">
        <v>3</v>
      </c>
      <c r="AP747">
        <v>4</v>
      </c>
      <c r="AS747">
        <v>39870.65951388889</v>
      </c>
      <c r="AT747" t="s">
        <v>562</v>
      </c>
    </row>
    <row r="748" spans="1:46" ht="12.75">
      <c r="A748">
        <v>751</v>
      </c>
      <c r="C748" t="s">
        <v>553</v>
      </c>
      <c r="D748" t="s">
        <v>558</v>
      </c>
      <c r="E748" t="s">
        <v>563</v>
      </c>
      <c r="F748">
        <v>1</v>
      </c>
      <c r="I748">
        <v>3</v>
      </c>
      <c r="J748">
        <v>1</v>
      </c>
      <c r="K748">
        <v>2</v>
      </c>
      <c r="L748">
        <v>2</v>
      </c>
      <c r="M748">
        <v>2</v>
      </c>
      <c r="O748">
        <v>3</v>
      </c>
      <c r="P748">
        <v>4</v>
      </c>
      <c r="Q748">
        <v>3</v>
      </c>
      <c r="R748">
        <v>3</v>
      </c>
      <c r="S748">
        <v>3</v>
      </c>
      <c r="T748">
        <v>3</v>
      </c>
      <c r="U748">
        <v>3</v>
      </c>
      <c r="V748">
        <v>3</v>
      </c>
      <c r="W748">
        <v>3</v>
      </c>
      <c r="Y748">
        <v>3</v>
      </c>
      <c r="Z748">
        <v>2</v>
      </c>
      <c r="AA748">
        <v>3</v>
      </c>
      <c r="AB748">
        <v>4</v>
      </c>
      <c r="AC748">
        <v>5</v>
      </c>
      <c r="AD748">
        <v>3</v>
      </c>
      <c r="AE748">
        <v>3</v>
      </c>
      <c r="AG748">
        <v>4</v>
      </c>
      <c r="AH748" t="s">
        <v>556</v>
      </c>
      <c r="AI748" t="s">
        <v>556</v>
      </c>
      <c r="AL748">
        <v>3</v>
      </c>
      <c r="AM748">
        <v>3</v>
      </c>
      <c r="AO748">
        <v>3</v>
      </c>
      <c r="AP748">
        <v>3</v>
      </c>
      <c r="AR748" t="s">
        <v>925</v>
      </c>
      <c r="AS748">
        <v>39870.76091435185</v>
      </c>
      <c r="AT748" t="s">
        <v>619</v>
      </c>
    </row>
    <row r="749" spans="1:46" ht="12.75">
      <c r="A749">
        <v>752</v>
      </c>
      <c r="C749" t="s">
        <v>553</v>
      </c>
      <c r="D749" t="s">
        <v>558</v>
      </c>
      <c r="E749" t="s">
        <v>602</v>
      </c>
      <c r="F749">
        <v>2</v>
      </c>
      <c r="I749">
        <v>3</v>
      </c>
      <c r="J749">
        <v>2</v>
      </c>
      <c r="K749">
        <v>3</v>
      </c>
      <c r="L749">
        <v>4</v>
      </c>
      <c r="M749">
        <v>3</v>
      </c>
      <c r="O749">
        <v>3</v>
      </c>
      <c r="P749">
        <v>4</v>
      </c>
      <c r="Q749">
        <v>4</v>
      </c>
      <c r="R749">
        <v>3</v>
      </c>
      <c r="S749">
        <v>4</v>
      </c>
      <c r="T749">
        <v>4</v>
      </c>
      <c r="U749">
        <v>4</v>
      </c>
      <c r="V749">
        <v>3</v>
      </c>
      <c r="W749">
        <v>4</v>
      </c>
      <c r="Y749">
        <v>4</v>
      </c>
      <c r="Z749">
        <v>4</v>
      </c>
      <c r="AA749">
        <v>4</v>
      </c>
      <c r="AB749">
        <v>4</v>
      </c>
      <c r="AC749">
        <v>4</v>
      </c>
      <c r="AD749">
        <v>4</v>
      </c>
      <c r="AE749">
        <v>4</v>
      </c>
      <c r="AG749">
        <v>4</v>
      </c>
      <c r="AH749" t="s">
        <v>556</v>
      </c>
      <c r="AI749" t="s">
        <v>556</v>
      </c>
      <c r="AL749">
        <v>4</v>
      </c>
      <c r="AM749">
        <v>4</v>
      </c>
      <c r="AO749">
        <v>4</v>
      </c>
      <c r="AP749">
        <v>4</v>
      </c>
      <c r="AS749">
        <v>39870.79804398148</v>
      </c>
      <c r="AT749" t="s">
        <v>926</v>
      </c>
    </row>
    <row r="750" spans="1:46" ht="12.75">
      <c r="A750">
        <v>753</v>
      </c>
      <c r="C750" t="s">
        <v>553</v>
      </c>
      <c r="D750" t="s">
        <v>574</v>
      </c>
      <c r="E750" t="s">
        <v>585</v>
      </c>
      <c r="F750">
        <v>1</v>
      </c>
      <c r="I750">
        <v>4</v>
      </c>
      <c r="J750">
        <v>3</v>
      </c>
      <c r="K750">
        <v>3</v>
      </c>
      <c r="L750">
        <v>2</v>
      </c>
      <c r="M750">
        <v>3</v>
      </c>
      <c r="O750">
        <v>5</v>
      </c>
      <c r="P750">
        <v>3</v>
      </c>
      <c r="Q750">
        <v>3</v>
      </c>
      <c r="R750">
        <v>3</v>
      </c>
      <c r="S750">
        <v>4</v>
      </c>
      <c r="T750">
        <v>4</v>
      </c>
      <c r="U750">
        <v>4</v>
      </c>
      <c r="Y750">
        <v>5</v>
      </c>
      <c r="Z750">
        <v>4</v>
      </c>
      <c r="AA750">
        <v>3</v>
      </c>
      <c r="AB750">
        <v>4</v>
      </c>
      <c r="AC750">
        <v>3</v>
      </c>
      <c r="AD750">
        <v>5</v>
      </c>
      <c r="AH750" t="s">
        <v>564</v>
      </c>
      <c r="AI750" t="s">
        <v>556</v>
      </c>
      <c r="AL750">
        <v>4</v>
      </c>
      <c r="AM750">
        <v>4</v>
      </c>
      <c r="AO750">
        <v>4</v>
      </c>
      <c r="AR750" t="s">
        <v>927</v>
      </c>
      <c r="AS750">
        <v>39870.8528125</v>
      </c>
      <c r="AT750" t="s">
        <v>928</v>
      </c>
    </row>
    <row r="751" spans="1:46" ht="12.75">
      <c r="A751">
        <v>754</v>
      </c>
      <c r="C751" t="s">
        <v>560</v>
      </c>
      <c r="E751" t="s">
        <v>602</v>
      </c>
      <c r="F751">
        <v>2</v>
      </c>
      <c r="I751">
        <v>1</v>
      </c>
      <c r="J751">
        <v>3</v>
      </c>
      <c r="K751">
        <v>2</v>
      </c>
      <c r="L751">
        <v>3</v>
      </c>
      <c r="M751">
        <v>1</v>
      </c>
      <c r="O751">
        <v>2</v>
      </c>
      <c r="P751">
        <v>3</v>
      </c>
      <c r="Q751">
        <v>2</v>
      </c>
      <c r="R751">
        <v>1</v>
      </c>
      <c r="S751">
        <v>1</v>
      </c>
      <c r="T751">
        <v>2</v>
      </c>
      <c r="U751">
        <v>3</v>
      </c>
      <c r="V751">
        <v>3</v>
      </c>
      <c r="W751">
        <v>2</v>
      </c>
      <c r="Y751">
        <v>2</v>
      </c>
      <c r="Z751">
        <v>3</v>
      </c>
      <c r="AA751">
        <v>3</v>
      </c>
      <c r="AB751">
        <v>3</v>
      </c>
      <c r="AC751">
        <v>3</v>
      </c>
      <c r="AD751">
        <v>3</v>
      </c>
      <c r="AE751">
        <v>3</v>
      </c>
      <c r="AG751">
        <v>3</v>
      </c>
      <c r="AH751" t="s">
        <v>564</v>
      </c>
      <c r="AI751" t="s">
        <v>556</v>
      </c>
      <c r="AL751">
        <v>2</v>
      </c>
      <c r="AM751">
        <v>4</v>
      </c>
      <c r="AO751">
        <v>2</v>
      </c>
      <c r="AP751">
        <v>3</v>
      </c>
      <c r="AR751" t="s">
        <v>929</v>
      </c>
      <c r="AS751">
        <v>39870.93342592593</v>
      </c>
      <c r="AT751" t="s">
        <v>930</v>
      </c>
    </row>
    <row r="752" spans="1:46" ht="12.75">
      <c r="A752">
        <v>755</v>
      </c>
      <c r="AR752" t="s">
        <v>931</v>
      </c>
      <c r="AS752">
        <v>39871.04651620371</v>
      </c>
      <c r="AT752" t="s">
        <v>932</v>
      </c>
    </row>
    <row r="753" spans="1:46" ht="12.75">
      <c r="A753">
        <v>756</v>
      </c>
      <c r="C753" t="s">
        <v>617</v>
      </c>
      <c r="D753" t="s">
        <v>554</v>
      </c>
      <c r="E753" t="s">
        <v>609</v>
      </c>
      <c r="F753">
        <v>1</v>
      </c>
      <c r="I753">
        <v>4</v>
      </c>
      <c r="J753">
        <v>3</v>
      </c>
      <c r="K753">
        <v>4</v>
      </c>
      <c r="L753">
        <v>4</v>
      </c>
      <c r="M753">
        <v>2</v>
      </c>
      <c r="O753">
        <v>4</v>
      </c>
      <c r="P753">
        <v>5</v>
      </c>
      <c r="Q753">
        <v>3</v>
      </c>
      <c r="R753">
        <v>3</v>
      </c>
      <c r="S753">
        <v>3</v>
      </c>
      <c r="T753">
        <v>4</v>
      </c>
      <c r="U753">
        <v>4</v>
      </c>
      <c r="Y753">
        <v>5</v>
      </c>
      <c r="Z753">
        <v>5</v>
      </c>
      <c r="AA753">
        <v>5</v>
      </c>
      <c r="AB753">
        <v>5</v>
      </c>
      <c r="AC753">
        <v>5</v>
      </c>
      <c r="AD753">
        <v>5</v>
      </c>
      <c r="AH753" t="s">
        <v>564</v>
      </c>
      <c r="AI753" t="s">
        <v>556</v>
      </c>
      <c r="AL753">
        <v>4</v>
      </c>
      <c r="AM753">
        <v>3</v>
      </c>
      <c r="AO753">
        <v>4</v>
      </c>
      <c r="AR753" t="s">
        <v>933</v>
      </c>
      <c r="AS753">
        <v>39871.669895833336</v>
      </c>
      <c r="AT753" t="s">
        <v>934</v>
      </c>
    </row>
    <row r="754" spans="1:46" ht="12.75">
      <c r="A754">
        <v>757</v>
      </c>
      <c r="C754" t="s">
        <v>553</v>
      </c>
      <c r="D754" t="s">
        <v>935</v>
      </c>
      <c r="F754">
        <v>2</v>
      </c>
      <c r="I754">
        <v>4</v>
      </c>
      <c r="J754">
        <v>4</v>
      </c>
      <c r="K754">
        <v>3</v>
      </c>
      <c r="L754">
        <v>4</v>
      </c>
      <c r="M754">
        <v>3</v>
      </c>
      <c r="O754">
        <v>4</v>
      </c>
      <c r="P754">
        <v>4</v>
      </c>
      <c r="Q754">
        <v>4</v>
      </c>
      <c r="R754">
        <v>5</v>
      </c>
      <c r="S754">
        <v>4</v>
      </c>
      <c r="T754">
        <v>4</v>
      </c>
      <c r="U754">
        <v>5</v>
      </c>
      <c r="V754">
        <v>5</v>
      </c>
      <c r="W754">
        <v>3</v>
      </c>
      <c r="Y754">
        <v>3</v>
      </c>
      <c r="Z754">
        <v>4</v>
      </c>
      <c r="AA754">
        <v>3</v>
      </c>
      <c r="AB754">
        <v>5</v>
      </c>
      <c r="AC754">
        <v>5</v>
      </c>
      <c r="AD754">
        <v>4</v>
      </c>
      <c r="AE754">
        <v>4</v>
      </c>
      <c r="AG754">
        <v>2</v>
      </c>
      <c r="AH754" t="s">
        <v>564</v>
      </c>
      <c r="AI754" t="s">
        <v>556</v>
      </c>
      <c r="AJ754">
        <v>4</v>
      </c>
      <c r="AL754">
        <v>4</v>
      </c>
      <c r="AM754">
        <v>5</v>
      </c>
      <c r="AO754">
        <v>4</v>
      </c>
      <c r="AP754">
        <v>5</v>
      </c>
      <c r="AS754">
        <v>39871.71596064815</v>
      </c>
      <c r="AT754" t="s">
        <v>562</v>
      </c>
    </row>
    <row r="755" spans="1:46" ht="12.75">
      <c r="A755">
        <v>758</v>
      </c>
      <c r="C755" t="s">
        <v>560</v>
      </c>
      <c r="E755" t="s">
        <v>624</v>
      </c>
      <c r="F755">
        <v>1</v>
      </c>
      <c r="I755">
        <v>4</v>
      </c>
      <c r="J755">
        <v>4</v>
      </c>
      <c r="K755">
        <v>4</v>
      </c>
      <c r="L755">
        <v>4</v>
      </c>
      <c r="M755">
        <v>4</v>
      </c>
      <c r="O755">
        <v>4</v>
      </c>
      <c r="P755">
        <v>4</v>
      </c>
      <c r="Q755">
        <v>3</v>
      </c>
      <c r="R755">
        <v>2</v>
      </c>
      <c r="S755">
        <v>4</v>
      </c>
      <c r="T755">
        <v>5</v>
      </c>
      <c r="U755">
        <v>3</v>
      </c>
      <c r="V755">
        <v>5</v>
      </c>
      <c r="W755">
        <v>5</v>
      </c>
      <c r="Y755">
        <v>4</v>
      </c>
      <c r="Z755">
        <v>5</v>
      </c>
      <c r="AA755">
        <v>5</v>
      </c>
      <c r="AB755">
        <v>5</v>
      </c>
      <c r="AC755">
        <v>5</v>
      </c>
      <c r="AD755">
        <v>5</v>
      </c>
      <c r="AE755">
        <v>3</v>
      </c>
      <c r="AG755">
        <v>4</v>
      </c>
      <c r="AH755" t="s">
        <v>564</v>
      </c>
      <c r="AI755" t="s">
        <v>556</v>
      </c>
      <c r="AL755">
        <v>4</v>
      </c>
      <c r="AM755">
        <v>5</v>
      </c>
      <c r="AO755">
        <v>4</v>
      </c>
      <c r="AP755">
        <v>2</v>
      </c>
      <c r="AR755" t="s">
        <v>936</v>
      </c>
      <c r="AS755">
        <v>39872.85989583333</v>
      </c>
      <c r="AT755" t="s">
        <v>937</v>
      </c>
    </row>
    <row r="756" spans="1:46" ht="12.75">
      <c r="A756">
        <v>759</v>
      </c>
      <c r="C756" t="s">
        <v>553</v>
      </c>
      <c r="D756" t="s">
        <v>554</v>
      </c>
      <c r="E756" t="s">
        <v>563</v>
      </c>
      <c r="I756">
        <v>4</v>
      </c>
      <c r="J756">
        <v>4</v>
      </c>
      <c r="K756">
        <v>5</v>
      </c>
      <c r="L756">
        <v>5</v>
      </c>
      <c r="M756">
        <v>4</v>
      </c>
      <c r="O756">
        <v>5</v>
      </c>
      <c r="P756">
        <v>5</v>
      </c>
      <c r="Q756">
        <v>5</v>
      </c>
      <c r="R756">
        <v>5</v>
      </c>
      <c r="S756">
        <v>5</v>
      </c>
      <c r="T756">
        <v>5</v>
      </c>
      <c r="U756">
        <v>4</v>
      </c>
      <c r="V756">
        <v>5</v>
      </c>
      <c r="W756">
        <v>5</v>
      </c>
      <c r="Y756">
        <v>5</v>
      </c>
      <c r="Z756">
        <v>5</v>
      </c>
      <c r="AA756">
        <v>4</v>
      </c>
      <c r="AB756">
        <v>5</v>
      </c>
      <c r="AC756">
        <v>5</v>
      </c>
      <c r="AD756">
        <v>5</v>
      </c>
      <c r="AE756">
        <v>5</v>
      </c>
      <c r="AG756">
        <v>4</v>
      </c>
      <c r="AH756" t="s">
        <v>564</v>
      </c>
      <c r="AI756" t="s">
        <v>564</v>
      </c>
      <c r="AJ756">
        <v>4</v>
      </c>
      <c r="AL756">
        <v>5</v>
      </c>
      <c r="AM756">
        <v>5</v>
      </c>
      <c r="AO756">
        <v>5</v>
      </c>
      <c r="AP756">
        <v>4</v>
      </c>
      <c r="AS756">
        <v>39873.64226851852</v>
      </c>
      <c r="AT756">
        <v>79148198249</v>
      </c>
    </row>
    <row r="757" spans="1:46" ht="12.75">
      <c r="A757">
        <v>760</v>
      </c>
      <c r="C757" t="s">
        <v>553</v>
      </c>
      <c r="D757" t="s">
        <v>574</v>
      </c>
      <c r="E757" t="s">
        <v>577</v>
      </c>
      <c r="F757">
        <v>2</v>
      </c>
      <c r="I757">
        <v>4</v>
      </c>
      <c r="J757">
        <v>2</v>
      </c>
      <c r="K757">
        <v>2</v>
      </c>
      <c r="L757">
        <v>3</v>
      </c>
      <c r="M757">
        <v>3</v>
      </c>
      <c r="O757">
        <v>4</v>
      </c>
      <c r="P757">
        <v>4</v>
      </c>
      <c r="Q757">
        <v>4</v>
      </c>
      <c r="R757">
        <v>3</v>
      </c>
      <c r="S757">
        <v>5</v>
      </c>
      <c r="T757">
        <v>5</v>
      </c>
      <c r="U757">
        <v>3</v>
      </c>
      <c r="V757">
        <v>3</v>
      </c>
      <c r="W757">
        <v>3</v>
      </c>
      <c r="Y757">
        <v>5</v>
      </c>
      <c r="Z757">
        <v>4</v>
      </c>
      <c r="AA757">
        <v>4</v>
      </c>
      <c r="AB757">
        <v>5</v>
      </c>
      <c r="AC757">
        <v>4</v>
      </c>
      <c r="AD757">
        <v>4</v>
      </c>
      <c r="AE757">
        <v>3</v>
      </c>
      <c r="AG757">
        <v>3</v>
      </c>
      <c r="AH757" t="s">
        <v>556</v>
      </c>
      <c r="AI757" t="s">
        <v>556</v>
      </c>
      <c r="AL757">
        <v>4</v>
      </c>
      <c r="AM757">
        <v>3</v>
      </c>
      <c r="AO757">
        <v>4</v>
      </c>
      <c r="AP757">
        <v>4</v>
      </c>
      <c r="AS757">
        <v>39873.643483796295</v>
      </c>
      <c r="AT757" t="s">
        <v>938</v>
      </c>
    </row>
    <row r="758" spans="1:46" ht="12.75">
      <c r="A758">
        <v>761</v>
      </c>
      <c r="I758">
        <v>3</v>
      </c>
      <c r="J758">
        <v>2</v>
      </c>
      <c r="K758">
        <v>4</v>
      </c>
      <c r="L758">
        <v>2</v>
      </c>
      <c r="M758">
        <v>2</v>
      </c>
      <c r="O758">
        <v>2</v>
      </c>
      <c r="P758">
        <v>2</v>
      </c>
      <c r="Q758">
        <v>2</v>
      </c>
      <c r="R758">
        <v>2</v>
      </c>
      <c r="S758">
        <v>2</v>
      </c>
      <c r="T758">
        <v>2</v>
      </c>
      <c r="U758">
        <v>4</v>
      </c>
      <c r="V758">
        <v>1</v>
      </c>
      <c r="W758">
        <v>1</v>
      </c>
      <c r="Y758">
        <v>3</v>
      </c>
      <c r="Z758">
        <v>2</v>
      </c>
      <c r="AA758">
        <v>4</v>
      </c>
      <c r="AB758">
        <v>4</v>
      </c>
      <c r="AC758">
        <v>4</v>
      </c>
      <c r="AD758">
        <v>4</v>
      </c>
      <c r="AE758">
        <v>4</v>
      </c>
      <c r="AG758">
        <v>2</v>
      </c>
      <c r="AH758" t="s">
        <v>556</v>
      </c>
      <c r="AI758" t="s">
        <v>556</v>
      </c>
      <c r="AL758">
        <v>2</v>
      </c>
      <c r="AM758">
        <v>2</v>
      </c>
      <c r="AO758">
        <v>3</v>
      </c>
      <c r="AP758">
        <v>4</v>
      </c>
      <c r="AS758">
        <v>39874.449594907404</v>
      </c>
      <c r="AT758" t="s">
        <v>619</v>
      </c>
    </row>
    <row r="759" spans="1:46" ht="12.75">
      <c r="A759">
        <v>762</v>
      </c>
      <c r="C759" t="s">
        <v>560</v>
      </c>
      <c r="D759" t="s">
        <v>554</v>
      </c>
      <c r="E759" t="s">
        <v>587</v>
      </c>
      <c r="F759">
        <v>3</v>
      </c>
      <c r="I759">
        <v>2</v>
      </c>
      <c r="J759">
        <v>2</v>
      </c>
      <c r="K759">
        <v>2</v>
      </c>
      <c r="L759">
        <v>3</v>
      </c>
      <c r="M759">
        <v>2</v>
      </c>
      <c r="O759">
        <v>1</v>
      </c>
      <c r="P759">
        <v>2</v>
      </c>
      <c r="Q759">
        <v>2</v>
      </c>
      <c r="R759">
        <v>1</v>
      </c>
      <c r="S759">
        <v>1</v>
      </c>
      <c r="T759">
        <v>2</v>
      </c>
      <c r="U759">
        <v>4</v>
      </c>
      <c r="V759">
        <v>2</v>
      </c>
      <c r="W759">
        <v>1</v>
      </c>
      <c r="Y759">
        <v>4</v>
      </c>
      <c r="Z759">
        <v>3</v>
      </c>
      <c r="AA759">
        <v>2</v>
      </c>
      <c r="AB759">
        <v>3</v>
      </c>
      <c r="AC759">
        <v>3</v>
      </c>
      <c r="AD759">
        <v>4</v>
      </c>
      <c r="AE759">
        <v>2</v>
      </c>
      <c r="AG759">
        <v>2</v>
      </c>
      <c r="AH759" t="s">
        <v>564</v>
      </c>
      <c r="AI759" t="s">
        <v>556</v>
      </c>
      <c r="AL759">
        <v>3</v>
      </c>
      <c r="AM759">
        <v>3</v>
      </c>
      <c r="AO759">
        <v>3</v>
      </c>
      <c r="AP759">
        <v>4</v>
      </c>
      <c r="AR759" t="s">
        <v>939</v>
      </c>
      <c r="AS759">
        <v>39874.53015046296</v>
      </c>
      <c r="AT759" t="s">
        <v>940</v>
      </c>
    </row>
    <row r="760" spans="1:46" ht="12.75">
      <c r="A760">
        <v>763</v>
      </c>
      <c r="C760" t="s">
        <v>553</v>
      </c>
      <c r="D760" t="s">
        <v>574</v>
      </c>
      <c r="E760" t="s">
        <v>572</v>
      </c>
      <c r="F760">
        <v>1</v>
      </c>
      <c r="I760">
        <v>3</v>
      </c>
      <c r="J760">
        <v>3</v>
      </c>
      <c r="K760">
        <v>2</v>
      </c>
      <c r="L760">
        <v>1</v>
      </c>
      <c r="M760">
        <v>2</v>
      </c>
      <c r="O760">
        <v>3</v>
      </c>
      <c r="P760">
        <v>4</v>
      </c>
      <c r="Q760">
        <v>5</v>
      </c>
      <c r="R760">
        <v>5</v>
      </c>
      <c r="S760">
        <v>3</v>
      </c>
      <c r="T760">
        <v>4</v>
      </c>
      <c r="U760">
        <v>2</v>
      </c>
      <c r="V760">
        <v>4</v>
      </c>
      <c r="W760">
        <v>3</v>
      </c>
      <c r="Y760">
        <v>2</v>
      </c>
      <c r="Z760">
        <v>2</v>
      </c>
      <c r="AA760">
        <v>1</v>
      </c>
      <c r="AB760">
        <v>1</v>
      </c>
      <c r="AC760">
        <v>4</v>
      </c>
      <c r="AD760">
        <v>3</v>
      </c>
      <c r="AE760">
        <v>2</v>
      </c>
      <c r="AG760">
        <v>3</v>
      </c>
      <c r="AH760" t="s">
        <v>564</v>
      </c>
      <c r="AI760" t="s">
        <v>556</v>
      </c>
      <c r="AL760">
        <v>3</v>
      </c>
      <c r="AM760">
        <v>4</v>
      </c>
      <c r="AO760">
        <v>4</v>
      </c>
      <c r="AP760">
        <v>3</v>
      </c>
      <c r="AR760" t="s">
        <v>941</v>
      </c>
      <c r="AS760">
        <v>39874.58012731482</v>
      </c>
      <c r="AT760" t="s">
        <v>445</v>
      </c>
    </row>
    <row r="761" spans="1:46" ht="12.75">
      <c r="A761">
        <v>764</v>
      </c>
      <c r="C761" t="s">
        <v>553</v>
      </c>
      <c r="D761" t="s">
        <v>558</v>
      </c>
      <c r="E761" t="s">
        <v>606</v>
      </c>
      <c r="F761">
        <v>3</v>
      </c>
      <c r="I761">
        <v>5</v>
      </c>
      <c r="J761">
        <v>1</v>
      </c>
      <c r="K761">
        <v>1</v>
      </c>
      <c r="L761">
        <v>2</v>
      </c>
      <c r="M761">
        <v>4</v>
      </c>
      <c r="O761">
        <v>2</v>
      </c>
      <c r="P761">
        <v>2</v>
      </c>
      <c r="R761">
        <v>4</v>
      </c>
      <c r="U761">
        <v>5</v>
      </c>
      <c r="Y761">
        <v>4</v>
      </c>
      <c r="Z761">
        <v>5</v>
      </c>
      <c r="AA761">
        <v>5</v>
      </c>
      <c r="AB761">
        <v>4</v>
      </c>
      <c r="AC761">
        <v>5</v>
      </c>
      <c r="AD761">
        <v>5</v>
      </c>
      <c r="AE761">
        <v>4</v>
      </c>
      <c r="AG761">
        <v>1</v>
      </c>
      <c r="AH761" t="s">
        <v>556</v>
      </c>
      <c r="AI761" t="s">
        <v>556</v>
      </c>
      <c r="AM761">
        <v>3</v>
      </c>
      <c r="AO761">
        <v>3</v>
      </c>
      <c r="AP761">
        <v>4</v>
      </c>
      <c r="AR761" t="s">
        <v>942</v>
      </c>
      <c r="AS761">
        <v>39874.714837962965</v>
      </c>
      <c r="AT761" t="s">
        <v>943</v>
      </c>
    </row>
    <row r="762" spans="1:46" ht="12.75">
      <c r="A762">
        <v>765</v>
      </c>
      <c r="C762" t="s">
        <v>553</v>
      </c>
      <c r="D762" t="s">
        <v>554</v>
      </c>
      <c r="E762" t="s">
        <v>570</v>
      </c>
      <c r="F762">
        <v>1</v>
      </c>
      <c r="I762">
        <v>4</v>
      </c>
      <c r="J762">
        <v>1</v>
      </c>
      <c r="K762">
        <v>2</v>
      </c>
      <c r="L762">
        <v>4</v>
      </c>
      <c r="M762">
        <v>3</v>
      </c>
      <c r="O762">
        <v>2</v>
      </c>
      <c r="P762">
        <v>5</v>
      </c>
      <c r="Q762">
        <v>2</v>
      </c>
      <c r="R762">
        <v>4</v>
      </c>
      <c r="S762">
        <v>3</v>
      </c>
      <c r="T762">
        <v>5</v>
      </c>
      <c r="U762">
        <v>5</v>
      </c>
      <c r="V762">
        <v>4</v>
      </c>
      <c r="W762">
        <v>5</v>
      </c>
      <c r="Y762">
        <v>5</v>
      </c>
      <c r="Z762">
        <v>4</v>
      </c>
      <c r="AA762">
        <v>3</v>
      </c>
      <c r="AB762">
        <v>5</v>
      </c>
      <c r="AC762">
        <v>5</v>
      </c>
      <c r="AD762">
        <v>4</v>
      </c>
      <c r="AE762">
        <v>1</v>
      </c>
      <c r="AG762">
        <v>4</v>
      </c>
      <c r="AH762" t="s">
        <v>564</v>
      </c>
      <c r="AI762" t="s">
        <v>556</v>
      </c>
      <c r="AL762">
        <v>5</v>
      </c>
      <c r="AM762">
        <v>5</v>
      </c>
      <c r="AO762">
        <v>5</v>
      </c>
      <c r="AP762">
        <v>4</v>
      </c>
      <c r="AR762" t="s">
        <v>944</v>
      </c>
      <c r="AS762">
        <v>39874.72340277778</v>
      </c>
      <c r="AT762" t="s">
        <v>945</v>
      </c>
    </row>
    <row r="763" spans="1:46" ht="12.75">
      <c r="A763">
        <v>766</v>
      </c>
      <c r="C763" t="s">
        <v>553</v>
      </c>
      <c r="D763" t="s">
        <v>574</v>
      </c>
      <c r="E763" t="s">
        <v>575</v>
      </c>
      <c r="F763">
        <v>2</v>
      </c>
      <c r="I763">
        <v>4</v>
      </c>
      <c r="J763">
        <v>4</v>
      </c>
      <c r="K763">
        <v>3</v>
      </c>
      <c r="L763">
        <v>2</v>
      </c>
      <c r="M763">
        <v>2</v>
      </c>
      <c r="O763">
        <v>4</v>
      </c>
      <c r="P763">
        <v>4</v>
      </c>
      <c r="Q763">
        <v>4</v>
      </c>
      <c r="R763">
        <v>4</v>
      </c>
      <c r="S763">
        <v>3</v>
      </c>
      <c r="T763">
        <v>4</v>
      </c>
      <c r="U763">
        <v>5</v>
      </c>
      <c r="V763">
        <v>3</v>
      </c>
      <c r="W763">
        <v>3</v>
      </c>
      <c r="Y763">
        <v>5</v>
      </c>
      <c r="Z763">
        <v>4</v>
      </c>
      <c r="AA763">
        <v>4</v>
      </c>
      <c r="AB763">
        <v>5</v>
      </c>
      <c r="AC763">
        <v>2</v>
      </c>
      <c r="AD763">
        <v>4</v>
      </c>
      <c r="AE763">
        <v>2</v>
      </c>
      <c r="AG763">
        <v>3</v>
      </c>
      <c r="AH763" t="s">
        <v>556</v>
      </c>
      <c r="AI763" t="s">
        <v>556</v>
      </c>
      <c r="AL763">
        <v>4</v>
      </c>
      <c r="AM763">
        <v>4</v>
      </c>
      <c r="AO763">
        <v>4</v>
      </c>
      <c r="AP763">
        <v>4</v>
      </c>
      <c r="AS763">
        <v>39874.99951388889</v>
      </c>
      <c r="AT763" t="s">
        <v>946</v>
      </c>
    </row>
    <row r="764" spans="1:46" ht="12.75">
      <c r="A764">
        <v>767</v>
      </c>
      <c r="C764" t="s">
        <v>553</v>
      </c>
      <c r="D764" t="s">
        <v>558</v>
      </c>
      <c r="E764" t="s">
        <v>587</v>
      </c>
      <c r="F764">
        <v>2</v>
      </c>
      <c r="I764">
        <v>4</v>
      </c>
      <c r="J764">
        <v>3</v>
      </c>
      <c r="K764">
        <v>4</v>
      </c>
      <c r="L764">
        <v>5</v>
      </c>
      <c r="M764">
        <v>4</v>
      </c>
      <c r="O764">
        <v>3</v>
      </c>
      <c r="P764">
        <v>1</v>
      </c>
      <c r="Q764">
        <v>1</v>
      </c>
      <c r="R764">
        <v>2</v>
      </c>
      <c r="S764">
        <v>2</v>
      </c>
      <c r="T764">
        <v>2</v>
      </c>
      <c r="U764">
        <v>5</v>
      </c>
      <c r="V764">
        <v>2</v>
      </c>
      <c r="W764">
        <v>2</v>
      </c>
      <c r="Y764">
        <v>5</v>
      </c>
      <c r="Z764">
        <v>4</v>
      </c>
      <c r="AA764">
        <v>5</v>
      </c>
      <c r="AB764">
        <v>5</v>
      </c>
      <c r="AC764">
        <v>5</v>
      </c>
      <c r="AD764">
        <v>5</v>
      </c>
      <c r="AG764">
        <v>4</v>
      </c>
      <c r="AH764" t="s">
        <v>556</v>
      </c>
      <c r="AI764" t="s">
        <v>556</v>
      </c>
      <c r="AL764">
        <v>2</v>
      </c>
      <c r="AM764">
        <v>3</v>
      </c>
      <c r="AO764">
        <v>4</v>
      </c>
      <c r="AP764">
        <v>4</v>
      </c>
      <c r="AS764">
        <v>39875.87053240741</v>
      </c>
      <c r="AT764" t="s">
        <v>947</v>
      </c>
    </row>
    <row r="765" spans="1:46" ht="12.75">
      <c r="A765">
        <v>768</v>
      </c>
      <c r="C765" t="s">
        <v>553</v>
      </c>
      <c r="D765" t="s">
        <v>558</v>
      </c>
      <c r="E765" t="s">
        <v>572</v>
      </c>
      <c r="F765">
        <v>3</v>
      </c>
      <c r="I765">
        <v>4</v>
      </c>
      <c r="J765">
        <v>3</v>
      </c>
      <c r="K765">
        <v>3</v>
      </c>
      <c r="L765">
        <v>3</v>
      </c>
      <c r="M765">
        <v>2</v>
      </c>
      <c r="O765">
        <v>3</v>
      </c>
      <c r="P765">
        <v>3</v>
      </c>
      <c r="Q765">
        <v>3</v>
      </c>
      <c r="R765">
        <v>2</v>
      </c>
      <c r="S765">
        <v>2</v>
      </c>
      <c r="T765">
        <v>3</v>
      </c>
      <c r="U765">
        <v>4</v>
      </c>
      <c r="V765">
        <v>2</v>
      </c>
      <c r="W765">
        <v>3</v>
      </c>
      <c r="Y765">
        <v>3</v>
      </c>
      <c r="Z765">
        <v>2</v>
      </c>
      <c r="AA765">
        <v>2</v>
      </c>
      <c r="AB765">
        <v>3</v>
      </c>
      <c r="AC765">
        <v>3</v>
      </c>
      <c r="AD765">
        <v>3</v>
      </c>
      <c r="AE765">
        <v>4</v>
      </c>
      <c r="AG765">
        <v>2</v>
      </c>
      <c r="AH765" t="s">
        <v>556</v>
      </c>
      <c r="AI765" t="s">
        <v>556</v>
      </c>
      <c r="AL765">
        <v>4</v>
      </c>
      <c r="AM765">
        <v>3</v>
      </c>
      <c r="AO765">
        <v>3</v>
      </c>
      <c r="AP765">
        <v>3</v>
      </c>
      <c r="AS765">
        <v>39876.73409722222</v>
      </c>
      <c r="AT765" t="s">
        <v>948</v>
      </c>
    </row>
    <row r="766" spans="1:46" ht="12.75">
      <c r="A766">
        <v>769</v>
      </c>
      <c r="C766" t="s">
        <v>553</v>
      </c>
      <c r="D766" t="s">
        <v>558</v>
      </c>
      <c r="E766" t="s">
        <v>566</v>
      </c>
      <c r="F766">
        <v>2</v>
      </c>
      <c r="I766">
        <v>5</v>
      </c>
      <c r="J766">
        <v>4</v>
      </c>
      <c r="K766">
        <v>3</v>
      </c>
      <c r="L766">
        <v>5</v>
      </c>
      <c r="M766">
        <v>5</v>
      </c>
      <c r="O766">
        <v>5</v>
      </c>
      <c r="P766">
        <v>5</v>
      </c>
      <c r="Q766">
        <v>4</v>
      </c>
      <c r="R766">
        <v>5</v>
      </c>
      <c r="S766">
        <v>5</v>
      </c>
      <c r="T766">
        <v>3</v>
      </c>
      <c r="U766">
        <v>4</v>
      </c>
      <c r="V766">
        <v>3</v>
      </c>
      <c r="W766">
        <v>3</v>
      </c>
      <c r="Y766">
        <v>4</v>
      </c>
      <c r="Z766">
        <v>5</v>
      </c>
      <c r="AA766">
        <v>4</v>
      </c>
      <c r="AB766">
        <v>4</v>
      </c>
      <c r="AC766">
        <v>3</v>
      </c>
      <c r="AD766">
        <v>4</v>
      </c>
      <c r="AE766">
        <v>3</v>
      </c>
      <c r="AG766">
        <v>3</v>
      </c>
      <c r="AH766" t="s">
        <v>556</v>
      </c>
      <c r="AI766" t="s">
        <v>556</v>
      </c>
      <c r="AJ766">
        <v>3</v>
      </c>
      <c r="AL766">
        <v>4</v>
      </c>
      <c r="AM766">
        <v>5</v>
      </c>
      <c r="AO766">
        <v>5</v>
      </c>
      <c r="AP766">
        <v>4</v>
      </c>
      <c r="AS766">
        <v>39877.076006944444</v>
      </c>
      <c r="AT766" t="s">
        <v>949</v>
      </c>
    </row>
    <row r="767" spans="1:46" ht="12.75">
      <c r="A767">
        <v>770</v>
      </c>
      <c r="C767" t="s">
        <v>553</v>
      </c>
      <c r="D767" t="s">
        <v>554</v>
      </c>
      <c r="E767" t="s">
        <v>624</v>
      </c>
      <c r="F767">
        <v>2</v>
      </c>
      <c r="I767">
        <v>3</v>
      </c>
      <c r="J767">
        <v>4</v>
      </c>
      <c r="K767">
        <v>4</v>
      </c>
      <c r="L767">
        <v>4</v>
      </c>
      <c r="M767">
        <v>4</v>
      </c>
      <c r="O767">
        <v>2</v>
      </c>
      <c r="P767">
        <v>1</v>
      </c>
      <c r="Q767">
        <v>1</v>
      </c>
      <c r="R767">
        <v>3</v>
      </c>
      <c r="S767">
        <v>1</v>
      </c>
      <c r="T767">
        <v>4</v>
      </c>
      <c r="U767">
        <v>3</v>
      </c>
      <c r="V767">
        <v>4</v>
      </c>
      <c r="Y767">
        <v>4</v>
      </c>
      <c r="Z767">
        <v>4</v>
      </c>
      <c r="AA767">
        <v>4</v>
      </c>
      <c r="AB767">
        <v>4</v>
      </c>
      <c r="AC767">
        <v>2</v>
      </c>
      <c r="AD767">
        <v>3</v>
      </c>
      <c r="AE767">
        <v>3</v>
      </c>
      <c r="AH767" t="s">
        <v>556</v>
      </c>
      <c r="AI767" t="s">
        <v>556</v>
      </c>
      <c r="AL767">
        <v>5</v>
      </c>
      <c r="AM767">
        <v>5</v>
      </c>
      <c r="AO767">
        <v>3</v>
      </c>
      <c r="AS767">
        <v>39877.606145833335</v>
      </c>
      <c r="AT767" t="s">
        <v>950</v>
      </c>
    </row>
    <row r="768" spans="1:46" ht="12.75">
      <c r="A768">
        <v>771</v>
      </c>
      <c r="C768" t="s">
        <v>553</v>
      </c>
      <c r="D768" t="s">
        <v>574</v>
      </c>
      <c r="E768" t="s">
        <v>772</v>
      </c>
      <c r="F768">
        <v>1</v>
      </c>
      <c r="I768">
        <v>3</v>
      </c>
      <c r="J768">
        <v>4</v>
      </c>
      <c r="K768">
        <v>2</v>
      </c>
      <c r="L768">
        <v>4</v>
      </c>
      <c r="M768">
        <v>2</v>
      </c>
      <c r="O768">
        <v>3</v>
      </c>
      <c r="P768">
        <v>5</v>
      </c>
      <c r="Q768">
        <v>4</v>
      </c>
      <c r="R768">
        <v>2</v>
      </c>
      <c r="S768">
        <v>4</v>
      </c>
      <c r="T768">
        <v>4</v>
      </c>
      <c r="U768">
        <v>4</v>
      </c>
      <c r="V768">
        <v>1</v>
      </c>
      <c r="Y768">
        <v>3</v>
      </c>
      <c r="Z768">
        <v>3</v>
      </c>
      <c r="AA768">
        <v>3</v>
      </c>
      <c r="AB768">
        <v>5</v>
      </c>
      <c r="AC768">
        <v>3</v>
      </c>
      <c r="AD768">
        <v>1</v>
      </c>
      <c r="AE768">
        <v>4</v>
      </c>
      <c r="AG768">
        <v>1</v>
      </c>
      <c r="AH768" t="s">
        <v>564</v>
      </c>
      <c r="AI768" t="s">
        <v>556</v>
      </c>
      <c r="AL768">
        <v>4</v>
      </c>
      <c r="AM768">
        <v>5</v>
      </c>
      <c r="AO768">
        <v>3</v>
      </c>
      <c r="AP768">
        <v>4</v>
      </c>
      <c r="AS768">
        <v>39878.70527777778</v>
      </c>
      <c r="AT768" t="s">
        <v>619</v>
      </c>
    </row>
    <row r="769" spans="1:46" ht="12.75">
      <c r="A769">
        <v>772</v>
      </c>
      <c r="C769" t="s">
        <v>553</v>
      </c>
      <c r="D769" t="s">
        <v>574</v>
      </c>
      <c r="E769" t="s">
        <v>572</v>
      </c>
      <c r="F769">
        <v>1</v>
      </c>
      <c r="I769">
        <v>4</v>
      </c>
      <c r="J769">
        <v>3</v>
      </c>
      <c r="K769">
        <v>2</v>
      </c>
      <c r="L769">
        <v>2</v>
      </c>
      <c r="M769">
        <v>1</v>
      </c>
      <c r="O769">
        <v>3</v>
      </c>
      <c r="P769">
        <v>5</v>
      </c>
      <c r="Q769">
        <v>3</v>
      </c>
      <c r="R769">
        <v>2</v>
      </c>
      <c r="S769">
        <v>3</v>
      </c>
      <c r="T769">
        <v>4</v>
      </c>
      <c r="U769">
        <v>4</v>
      </c>
      <c r="V769">
        <v>2</v>
      </c>
      <c r="W769">
        <v>2</v>
      </c>
      <c r="Y769">
        <v>5</v>
      </c>
      <c r="Z769">
        <v>2</v>
      </c>
      <c r="AA769">
        <v>5</v>
      </c>
      <c r="AB769">
        <v>4</v>
      </c>
      <c r="AC769">
        <v>3</v>
      </c>
      <c r="AD769">
        <v>4</v>
      </c>
      <c r="AE769">
        <v>2</v>
      </c>
      <c r="AH769" t="s">
        <v>556</v>
      </c>
      <c r="AI769" t="s">
        <v>556</v>
      </c>
      <c r="AL769">
        <v>5</v>
      </c>
      <c r="AM769">
        <v>5</v>
      </c>
      <c r="AO769">
        <v>4</v>
      </c>
      <c r="AP769">
        <v>4</v>
      </c>
      <c r="AS769">
        <v>39882.81920138889</v>
      </c>
      <c r="AT769" t="s">
        <v>951</v>
      </c>
    </row>
    <row r="770" spans="1:46" ht="12.75">
      <c r="A770">
        <v>773</v>
      </c>
      <c r="C770" t="s">
        <v>553</v>
      </c>
      <c r="D770" t="s">
        <v>558</v>
      </c>
      <c r="E770" t="s">
        <v>580</v>
      </c>
      <c r="F770">
        <v>3</v>
      </c>
      <c r="I770">
        <v>3</v>
      </c>
      <c r="J770">
        <v>4</v>
      </c>
      <c r="K770">
        <v>5</v>
      </c>
      <c r="L770">
        <v>5</v>
      </c>
      <c r="M770">
        <v>4</v>
      </c>
      <c r="O770">
        <v>5</v>
      </c>
      <c r="P770">
        <v>4</v>
      </c>
      <c r="Q770">
        <v>3</v>
      </c>
      <c r="R770">
        <v>4</v>
      </c>
      <c r="S770">
        <v>2</v>
      </c>
      <c r="T770">
        <v>5</v>
      </c>
      <c r="U770">
        <v>4</v>
      </c>
      <c r="V770">
        <v>1</v>
      </c>
      <c r="W770">
        <v>3</v>
      </c>
      <c r="Y770">
        <v>4</v>
      </c>
      <c r="Z770">
        <v>1</v>
      </c>
      <c r="AA770">
        <v>3</v>
      </c>
      <c r="AB770">
        <v>5</v>
      </c>
      <c r="AC770">
        <v>3</v>
      </c>
      <c r="AD770">
        <v>1</v>
      </c>
      <c r="AE770">
        <v>1</v>
      </c>
      <c r="AG770">
        <v>1</v>
      </c>
      <c r="AH770" t="s">
        <v>564</v>
      </c>
      <c r="AI770" t="s">
        <v>564</v>
      </c>
      <c r="AJ770">
        <v>3</v>
      </c>
      <c r="AL770">
        <v>4</v>
      </c>
      <c r="AM770">
        <v>5</v>
      </c>
      <c r="AO770">
        <v>5</v>
      </c>
      <c r="AP770">
        <v>3</v>
      </c>
      <c r="AS770">
        <v>39882.822800925926</v>
      </c>
      <c r="AT770" t="s">
        <v>952</v>
      </c>
    </row>
    <row r="771" spans="1:46" ht="12.75">
      <c r="A771">
        <v>774</v>
      </c>
      <c r="C771" t="s">
        <v>553</v>
      </c>
      <c r="D771" t="s">
        <v>574</v>
      </c>
      <c r="E771" t="s">
        <v>587</v>
      </c>
      <c r="F771">
        <v>3</v>
      </c>
      <c r="I771">
        <v>3</v>
      </c>
      <c r="J771">
        <v>4</v>
      </c>
      <c r="K771">
        <v>4</v>
      </c>
      <c r="L771">
        <v>4</v>
      </c>
      <c r="M771">
        <v>3</v>
      </c>
      <c r="O771">
        <v>3</v>
      </c>
      <c r="P771">
        <v>3</v>
      </c>
      <c r="Q771">
        <v>3</v>
      </c>
      <c r="R771">
        <v>3</v>
      </c>
      <c r="S771">
        <v>3</v>
      </c>
      <c r="T771">
        <v>4</v>
      </c>
      <c r="U771">
        <v>4</v>
      </c>
      <c r="V771">
        <v>4</v>
      </c>
      <c r="W771">
        <v>3</v>
      </c>
      <c r="Y771">
        <v>3</v>
      </c>
      <c r="Z771">
        <v>2</v>
      </c>
      <c r="AA771">
        <v>2</v>
      </c>
      <c r="AB771">
        <v>3</v>
      </c>
      <c r="AC771">
        <v>2</v>
      </c>
      <c r="AD771">
        <v>3</v>
      </c>
      <c r="AE771">
        <v>2</v>
      </c>
      <c r="AG771">
        <v>2</v>
      </c>
      <c r="AH771" t="s">
        <v>556</v>
      </c>
      <c r="AI771" t="s">
        <v>556</v>
      </c>
      <c r="AL771">
        <v>3</v>
      </c>
      <c r="AM771">
        <v>2</v>
      </c>
      <c r="AO771">
        <v>3</v>
      </c>
      <c r="AP771">
        <v>5</v>
      </c>
      <c r="AR771" t="s">
        <v>953</v>
      </c>
      <c r="AS771">
        <v>39883.47797453704</v>
      </c>
      <c r="AT771" t="s">
        <v>562</v>
      </c>
    </row>
    <row r="772" spans="1:46" ht="12.75">
      <c r="A772">
        <v>775</v>
      </c>
      <c r="C772" t="s">
        <v>553</v>
      </c>
      <c r="E772" t="s">
        <v>580</v>
      </c>
      <c r="F772">
        <v>2</v>
      </c>
      <c r="I772">
        <v>2</v>
      </c>
      <c r="J772">
        <v>2</v>
      </c>
      <c r="K772">
        <v>3</v>
      </c>
      <c r="L772">
        <v>3</v>
      </c>
      <c r="M772">
        <v>4</v>
      </c>
      <c r="O772">
        <v>2</v>
      </c>
      <c r="P772">
        <v>2</v>
      </c>
      <c r="Q772">
        <v>1</v>
      </c>
      <c r="R772">
        <v>3</v>
      </c>
      <c r="S772">
        <v>1</v>
      </c>
      <c r="T772">
        <v>4</v>
      </c>
      <c r="U772">
        <v>3</v>
      </c>
      <c r="V772">
        <v>3</v>
      </c>
      <c r="W772">
        <v>3</v>
      </c>
      <c r="Y772">
        <v>3</v>
      </c>
      <c r="Z772">
        <v>4</v>
      </c>
      <c r="AA772">
        <v>4</v>
      </c>
      <c r="AB772">
        <v>4</v>
      </c>
      <c r="AC772">
        <v>4</v>
      </c>
      <c r="AD772">
        <v>4</v>
      </c>
      <c r="AE772">
        <v>1</v>
      </c>
      <c r="AG772">
        <v>3</v>
      </c>
      <c r="AH772" t="s">
        <v>556</v>
      </c>
      <c r="AI772" t="s">
        <v>556</v>
      </c>
      <c r="AL772">
        <v>4</v>
      </c>
      <c r="AM772">
        <v>5</v>
      </c>
      <c r="AO772">
        <v>3</v>
      </c>
      <c r="AP772">
        <v>3</v>
      </c>
      <c r="AS772">
        <v>39884.00622685185</v>
      </c>
      <c r="AT772">
        <v>87220111110</v>
      </c>
    </row>
    <row r="773" spans="1:46" ht="12.75">
      <c r="A773">
        <v>776</v>
      </c>
      <c r="C773" t="s">
        <v>553</v>
      </c>
      <c r="E773" t="s">
        <v>621</v>
      </c>
      <c r="F773">
        <v>1</v>
      </c>
      <c r="I773">
        <v>5</v>
      </c>
      <c r="J773">
        <v>4</v>
      </c>
      <c r="K773">
        <v>3</v>
      </c>
      <c r="L773">
        <v>2</v>
      </c>
      <c r="M773">
        <v>4</v>
      </c>
      <c r="O773">
        <v>4</v>
      </c>
      <c r="P773">
        <v>5</v>
      </c>
      <c r="Q773">
        <v>5</v>
      </c>
      <c r="R773">
        <v>3</v>
      </c>
      <c r="S773">
        <v>4</v>
      </c>
      <c r="T773">
        <v>4</v>
      </c>
      <c r="U773">
        <v>5</v>
      </c>
      <c r="V773">
        <v>4</v>
      </c>
      <c r="W773">
        <v>1</v>
      </c>
      <c r="Y773">
        <v>5</v>
      </c>
      <c r="Z773">
        <v>4</v>
      </c>
      <c r="AA773">
        <v>5</v>
      </c>
      <c r="AB773">
        <v>5</v>
      </c>
      <c r="AC773">
        <v>5</v>
      </c>
      <c r="AD773">
        <v>5</v>
      </c>
      <c r="AH773" t="s">
        <v>564</v>
      </c>
      <c r="AI773" t="s">
        <v>556</v>
      </c>
      <c r="AL773">
        <v>4</v>
      </c>
      <c r="AM773">
        <v>4</v>
      </c>
      <c r="AO773">
        <v>4</v>
      </c>
      <c r="AP773">
        <v>3</v>
      </c>
      <c r="AR773" t="s">
        <v>954</v>
      </c>
      <c r="AS773">
        <v>39884.95038194444</v>
      </c>
      <c r="AT773" t="s">
        <v>955</v>
      </c>
    </row>
    <row r="774" spans="1:46" ht="12.75">
      <c r="A774">
        <v>777</v>
      </c>
      <c r="C774" t="s">
        <v>553</v>
      </c>
      <c r="D774" t="s">
        <v>558</v>
      </c>
      <c r="E774" t="s">
        <v>580</v>
      </c>
      <c r="AS774">
        <v>39888.81287037037</v>
      </c>
      <c r="AT774" t="s">
        <v>956</v>
      </c>
    </row>
    <row r="775" spans="1:46" ht="12.75">
      <c r="A775">
        <v>778</v>
      </c>
      <c r="I775">
        <v>2</v>
      </c>
      <c r="J775">
        <v>3</v>
      </c>
      <c r="K775">
        <v>1</v>
      </c>
      <c r="L775">
        <v>1</v>
      </c>
      <c r="M775">
        <v>1</v>
      </c>
      <c r="O775">
        <v>2</v>
      </c>
      <c r="P775">
        <v>2</v>
      </c>
      <c r="Q775">
        <v>4</v>
      </c>
      <c r="R775">
        <v>1</v>
      </c>
      <c r="S775">
        <v>3</v>
      </c>
      <c r="T775">
        <v>3</v>
      </c>
      <c r="U775">
        <v>3</v>
      </c>
      <c r="V775">
        <v>3</v>
      </c>
      <c r="W775">
        <v>3</v>
      </c>
      <c r="Y775">
        <v>2</v>
      </c>
      <c r="Z775">
        <v>2</v>
      </c>
      <c r="AA775">
        <v>1</v>
      </c>
      <c r="AB775">
        <v>2</v>
      </c>
      <c r="AC775">
        <v>4</v>
      </c>
      <c r="AD775">
        <v>3</v>
      </c>
      <c r="AE775">
        <v>3</v>
      </c>
      <c r="AG775">
        <v>3</v>
      </c>
      <c r="AH775" t="s">
        <v>564</v>
      </c>
      <c r="AI775" t="s">
        <v>564</v>
      </c>
      <c r="AJ775">
        <v>3</v>
      </c>
      <c r="AL775">
        <v>2</v>
      </c>
      <c r="AM775">
        <v>2</v>
      </c>
      <c r="AO775">
        <v>3</v>
      </c>
      <c r="AP775">
        <v>3</v>
      </c>
      <c r="AS775">
        <v>39888.857835648145</v>
      </c>
      <c r="AT775" t="s">
        <v>957</v>
      </c>
    </row>
    <row r="776" spans="1:46" ht="12.75">
      <c r="A776">
        <v>779</v>
      </c>
      <c r="C776" t="s">
        <v>553</v>
      </c>
      <c r="D776" t="s">
        <v>558</v>
      </c>
      <c r="E776" t="s">
        <v>641</v>
      </c>
      <c r="F776">
        <v>1</v>
      </c>
      <c r="I776">
        <v>4</v>
      </c>
      <c r="J776">
        <v>3</v>
      </c>
      <c r="K776">
        <v>4</v>
      </c>
      <c r="L776">
        <v>3</v>
      </c>
      <c r="M776">
        <v>3</v>
      </c>
      <c r="O776">
        <v>4</v>
      </c>
      <c r="P776">
        <v>3</v>
      </c>
      <c r="Q776">
        <v>3</v>
      </c>
      <c r="R776">
        <v>3</v>
      </c>
      <c r="S776">
        <v>3</v>
      </c>
      <c r="T776">
        <v>4</v>
      </c>
      <c r="U776">
        <v>4</v>
      </c>
      <c r="V776">
        <v>4</v>
      </c>
      <c r="W776">
        <v>4</v>
      </c>
      <c r="Y776">
        <v>4</v>
      </c>
      <c r="Z776">
        <v>3</v>
      </c>
      <c r="AA776">
        <v>4</v>
      </c>
      <c r="AB776">
        <v>4</v>
      </c>
      <c r="AC776">
        <v>4</v>
      </c>
      <c r="AD776">
        <v>4</v>
      </c>
      <c r="AE776">
        <v>3</v>
      </c>
      <c r="AG776">
        <v>3</v>
      </c>
      <c r="AH776" t="s">
        <v>556</v>
      </c>
      <c r="AI776" t="s">
        <v>556</v>
      </c>
      <c r="AL776">
        <v>4</v>
      </c>
      <c r="AM776">
        <v>4</v>
      </c>
      <c r="AO776">
        <v>4</v>
      </c>
      <c r="AP776">
        <v>4</v>
      </c>
      <c r="AS776">
        <v>39894.6934837963</v>
      </c>
      <c r="AT776" t="s">
        <v>958</v>
      </c>
    </row>
    <row r="777" spans="1:46" ht="12.75">
      <c r="A777">
        <v>780</v>
      </c>
      <c r="D777" t="s">
        <v>554</v>
      </c>
      <c r="E777" t="s">
        <v>572</v>
      </c>
      <c r="F777">
        <v>1</v>
      </c>
      <c r="I777">
        <v>3</v>
      </c>
      <c r="J777">
        <v>2</v>
      </c>
      <c r="K777">
        <v>4</v>
      </c>
      <c r="L777">
        <v>2</v>
      </c>
      <c r="M777">
        <v>4</v>
      </c>
      <c r="O777">
        <v>2</v>
      </c>
      <c r="P777">
        <v>4</v>
      </c>
      <c r="Q777">
        <v>4</v>
      </c>
      <c r="R777">
        <v>4</v>
      </c>
      <c r="S777">
        <v>4</v>
      </c>
      <c r="T777">
        <v>5</v>
      </c>
      <c r="U777">
        <v>4</v>
      </c>
      <c r="V777">
        <v>2</v>
      </c>
      <c r="W777">
        <v>2</v>
      </c>
      <c r="Y777">
        <v>5</v>
      </c>
      <c r="Z777">
        <v>2</v>
      </c>
      <c r="AA777">
        <v>2</v>
      </c>
      <c r="AB777">
        <v>4</v>
      </c>
      <c r="AC777">
        <v>3</v>
      </c>
      <c r="AD777">
        <v>4</v>
      </c>
      <c r="AE777">
        <v>1</v>
      </c>
      <c r="AG777">
        <v>2</v>
      </c>
      <c r="AH777" t="s">
        <v>564</v>
      </c>
      <c r="AI777" t="s">
        <v>556</v>
      </c>
      <c r="AL777">
        <v>4</v>
      </c>
      <c r="AM777">
        <v>5</v>
      </c>
      <c r="AO777">
        <v>3</v>
      </c>
      <c r="AP777">
        <v>2</v>
      </c>
      <c r="AR777" t="s">
        <v>959</v>
      </c>
      <c r="AS777">
        <v>39896.46503472222</v>
      </c>
      <c r="AT777" t="s">
        <v>960</v>
      </c>
    </row>
    <row r="778" spans="1:46" ht="12.75">
      <c r="A778">
        <v>781</v>
      </c>
      <c r="AS778">
        <v>39897.472905092596</v>
      </c>
      <c r="AT778" t="s">
        <v>557</v>
      </c>
    </row>
    <row r="779" spans="1:46" ht="12.75">
      <c r="A779">
        <v>782</v>
      </c>
      <c r="D779" t="s">
        <v>554</v>
      </c>
      <c r="E779" t="s">
        <v>624</v>
      </c>
      <c r="F779">
        <v>1</v>
      </c>
      <c r="I779">
        <v>1</v>
      </c>
      <c r="J779">
        <v>4</v>
      </c>
      <c r="K779">
        <v>5</v>
      </c>
      <c r="L779">
        <v>5</v>
      </c>
      <c r="M779">
        <v>3</v>
      </c>
      <c r="O779">
        <v>3</v>
      </c>
      <c r="P779">
        <v>1</v>
      </c>
      <c r="Q779">
        <v>2</v>
      </c>
      <c r="R779">
        <v>3</v>
      </c>
      <c r="S779">
        <v>1</v>
      </c>
      <c r="T779">
        <v>4</v>
      </c>
      <c r="U779">
        <v>5</v>
      </c>
      <c r="V779">
        <v>2</v>
      </c>
      <c r="W779">
        <v>3</v>
      </c>
      <c r="Y779">
        <v>4</v>
      </c>
      <c r="Z779">
        <v>4</v>
      </c>
      <c r="AA779">
        <v>4</v>
      </c>
      <c r="AB779">
        <v>5</v>
      </c>
      <c r="AC779">
        <v>3</v>
      </c>
      <c r="AD779">
        <v>4</v>
      </c>
      <c r="AE779">
        <v>3</v>
      </c>
      <c r="AG779">
        <v>2</v>
      </c>
      <c r="AH779" t="s">
        <v>556</v>
      </c>
      <c r="AI779" t="s">
        <v>556</v>
      </c>
      <c r="AL779">
        <v>3</v>
      </c>
      <c r="AM779">
        <v>2</v>
      </c>
      <c r="AO779">
        <v>3</v>
      </c>
      <c r="AP779">
        <v>3</v>
      </c>
      <c r="AS779">
        <v>39902.59446759259</v>
      </c>
      <c r="AT779" t="s">
        <v>961</v>
      </c>
    </row>
    <row r="780" spans="1:46" ht="12.75">
      <c r="A780">
        <v>783</v>
      </c>
      <c r="C780" t="s">
        <v>553</v>
      </c>
      <c r="D780" t="s">
        <v>558</v>
      </c>
      <c r="E780" t="s">
        <v>620</v>
      </c>
      <c r="F780">
        <v>2</v>
      </c>
      <c r="I780">
        <v>3</v>
      </c>
      <c r="J780">
        <v>1</v>
      </c>
      <c r="K780">
        <v>3</v>
      </c>
      <c r="L780">
        <v>1</v>
      </c>
      <c r="M780">
        <v>1</v>
      </c>
      <c r="O780">
        <v>1</v>
      </c>
      <c r="P780">
        <v>4</v>
      </c>
      <c r="Q780">
        <v>3</v>
      </c>
      <c r="R780">
        <v>1</v>
      </c>
      <c r="S780">
        <v>4</v>
      </c>
      <c r="T780">
        <v>4</v>
      </c>
      <c r="U780">
        <v>3</v>
      </c>
      <c r="V780">
        <v>3</v>
      </c>
      <c r="W780">
        <v>1</v>
      </c>
      <c r="Y780">
        <v>4</v>
      </c>
      <c r="Z780">
        <v>1</v>
      </c>
      <c r="AA780">
        <v>1</v>
      </c>
      <c r="AB780">
        <v>4</v>
      </c>
      <c r="AC780">
        <v>1</v>
      </c>
      <c r="AD780">
        <v>2</v>
      </c>
      <c r="AE780">
        <v>1</v>
      </c>
      <c r="AG780">
        <v>1</v>
      </c>
      <c r="AH780" t="s">
        <v>556</v>
      </c>
      <c r="AI780" t="s">
        <v>556</v>
      </c>
      <c r="AL780">
        <v>3</v>
      </c>
      <c r="AM780">
        <v>4</v>
      </c>
      <c r="AO780">
        <v>2</v>
      </c>
      <c r="AP780">
        <v>3</v>
      </c>
      <c r="AS780">
        <v>39903.416180555556</v>
      </c>
      <c r="AT780" t="s">
        <v>962</v>
      </c>
    </row>
  </sheetData>
  <autoFilter ref="A1:AT780"/>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2:S35"/>
  <sheetViews>
    <sheetView workbookViewId="0" topLeftCell="C13">
      <selection activeCell="P6" sqref="P6:R34"/>
    </sheetView>
  </sheetViews>
  <sheetFormatPr defaultColWidth="11.421875" defaultRowHeight="12.75"/>
  <cols>
    <col min="1" max="1" width="83.7109375" style="0" bestFit="1" customWidth="1"/>
    <col min="2" max="7" width="3.7109375" style="0" customWidth="1"/>
    <col min="8" max="8" width="11.57421875" style="0" customWidth="1"/>
    <col min="9" max="13" width="6.7109375" style="0" customWidth="1"/>
    <col min="15" max="15" width="5.8515625" style="0" customWidth="1"/>
    <col min="16" max="16" width="5.7109375" style="0" customWidth="1"/>
  </cols>
  <sheetData>
    <row r="2" spans="1:2" ht="12.75">
      <c r="A2" s="138" t="s">
        <v>515</v>
      </c>
      <c r="B2" s="139" t="s">
        <v>991</v>
      </c>
    </row>
    <row r="4" spans="1:8" ht="12.75">
      <c r="A4" s="125" t="s">
        <v>57</v>
      </c>
      <c r="B4" s="125" t="s">
        <v>544</v>
      </c>
      <c r="C4" s="123"/>
      <c r="D4" s="123"/>
      <c r="E4" s="123"/>
      <c r="F4" s="123"/>
      <c r="G4" s="123"/>
      <c r="H4" s="124"/>
    </row>
    <row r="5" spans="1:19" ht="12.75">
      <c r="A5" s="125" t="s">
        <v>511</v>
      </c>
      <c r="B5" s="122">
        <v>1</v>
      </c>
      <c r="C5" s="128">
        <v>2</v>
      </c>
      <c r="D5" s="128">
        <v>3</v>
      </c>
      <c r="E5" s="128">
        <v>4</v>
      </c>
      <c r="F5" s="128">
        <v>5</v>
      </c>
      <c r="G5" s="128" t="s">
        <v>963</v>
      </c>
      <c r="H5" s="129" t="s">
        <v>964</v>
      </c>
      <c r="I5" s="21">
        <v>0</v>
      </c>
      <c r="J5" s="21">
        <v>2.5</v>
      </c>
      <c r="K5" s="21">
        <v>5</v>
      </c>
      <c r="L5" s="21">
        <v>7.5</v>
      </c>
      <c r="M5" s="21">
        <v>10</v>
      </c>
      <c r="S5" s="79"/>
    </row>
    <row r="6" spans="1:19" ht="12.75">
      <c r="A6" s="122" t="s">
        <v>567</v>
      </c>
      <c r="B6" s="133"/>
      <c r="C6" s="134"/>
      <c r="D6" s="134">
        <v>2</v>
      </c>
      <c r="E6" s="134">
        <v>8</v>
      </c>
      <c r="F6" s="134">
        <v>4</v>
      </c>
      <c r="G6" s="134"/>
      <c r="H6" s="130">
        <v>14</v>
      </c>
      <c r="I6">
        <f aca="true" t="shared" si="0" ref="I6:I34">B6*I$5</f>
        <v>0</v>
      </c>
      <c r="J6">
        <f aca="true" t="shared" si="1" ref="J6:J34">C6*J$5</f>
        <v>0</v>
      </c>
      <c r="K6">
        <f aca="true" t="shared" si="2" ref="K6:K34">D6*K$5</f>
        <v>10</v>
      </c>
      <c r="L6">
        <f aca="true" t="shared" si="3" ref="L6:L34">E6*L$5</f>
        <v>60</v>
      </c>
      <c r="M6">
        <f aca="true" t="shared" si="4" ref="M6:M34">F6*M$5</f>
        <v>40</v>
      </c>
      <c r="N6">
        <f>SUM(I6:M6)/H6</f>
        <v>7.857142857142857</v>
      </c>
      <c r="P6">
        <v>614</v>
      </c>
      <c r="Q6">
        <v>2008</v>
      </c>
      <c r="R6" t="s">
        <v>965</v>
      </c>
      <c r="S6" s="79">
        <f>N6</f>
        <v>7.857142857142857</v>
      </c>
    </row>
    <row r="7" spans="1:19" ht="12.75">
      <c r="A7" s="126" t="s">
        <v>555</v>
      </c>
      <c r="B7" s="135"/>
      <c r="C7" s="101">
        <v>1</v>
      </c>
      <c r="D7" s="101">
        <v>1</v>
      </c>
      <c r="E7" s="101">
        <v>2</v>
      </c>
      <c r="F7" s="101"/>
      <c r="G7" s="101"/>
      <c r="H7" s="131">
        <v>4</v>
      </c>
      <c r="I7">
        <f t="shared" si="0"/>
        <v>0</v>
      </c>
      <c r="J7">
        <f t="shared" si="1"/>
        <v>2.5</v>
      </c>
      <c r="K7">
        <f t="shared" si="2"/>
        <v>5</v>
      </c>
      <c r="L7">
        <f t="shared" si="3"/>
        <v>15</v>
      </c>
      <c r="M7">
        <f t="shared" si="4"/>
        <v>0</v>
      </c>
      <c r="N7">
        <f aca="true" t="shared" si="5" ref="N7:N34">SUM(I7:M7)/H7</f>
        <v>5.625</v>
      </c>
      <c r="P7">
        <v>614</v>
      </c>
      <c r="Q7">
        <v>2008</v>
      </c>
      <c r="R7" t="s">
        <v>966</v>
      </c>
      <c r="S7" s="79">
        <f aca="true" t="shared" si="6" ref="S7:S34">N7</f>
        <v>5.625</v>
      </c>
    </row>
    <row r="8" spans="1:19" ht="12.75">
      <c r="A8" s="126" t="s">
        <v>653</v>
      </c>
      <c r="B8" s="135"/>
      <c r="C8" s="101"/>
      <c r="D8" s="101">
        <v>2</v>
      </c>
      <c r="E8" s="101">
        <v>7</v>
      </c>
      <c r="F8" s="101">
        <v>1</v>
      </c>
      <c r="G8" s="101"/>
      <c r="H8" s="131">
        <v>10</v>
      </c>
      <c r="I8">
        <f t="shared" si="0"/>
        <v>0</v>
      </c>
      <c r="J8">
        <f t="shared" si="1"/>
        <v>0</v>
      </c>
      <c r="K8">
        <f t="shared" si="2"/>
        <v>10</v>
      </c>
      <c r="L8">
        <f t="shared" si="3"/>
        <v>52.5</v>
      </c>
      <c r="M8">
        <f t="shared" si="4"/>
        <v>10</v>
      </c>
      <c r="N8">
        <f t="shared" si="5"/>
        <v>7.25</v>
      </c>
      <c r="P8">
        <v>614</v>
      </c>
      <c r="Q8">
        <v>2008</v>
      </c>
      <c r="R8" t="s">
        <v>967</v>
      </c>
      <c r="S8" s="79">
        <f t="shared" si="6"/>
        <v>7.25</v>
      </c>
    </row>
    <row r="9" spans="1:19" ht="12.75">
      <c r="A9" s="126" t="s">
        <v>822</v>
      </c>
      <c r="B9" s="135"/>
      <c r="C9" s="101">
        <v>1</v>
      </c>
      <c r="D9" s="101">
        <v>1</v>
      </c>
      <c r="E9" s="101">
        <v>1</v>
      </c>
      <c r="F9" s="101">
        <v>2</v>
      </c>
      <c r="G9" s="101"/>
      <c r="H9" s="131">
        <v>5</v>
      </c>
      <c r="I9">
        <f t="shared" si="0"/>
        <v>0</v>
      </c>
      <c r="J9">
        <f t="shared" si="1"/>
        <v>2.5</v>
      </c>
      <c r="K9">
        <f t="shared" si="2"/>
        <v>5</v>
      </c>
      <c r="L9">
        <f t="shared" si="3"/>
        <v>7.5</v>
      </c>
      <c r="M9">
        <f t="shared" si="4"/>
        <v>20</v>
      </c>
      <c r="N9">
        <f t="shared" si="5"/>
        <v>7</v>
      </c>
      <c r="P9">
        <v>614</v>
      </c>
      <c r="Q9">
        <v>2008</v>
      </c>
      <c r="R9" t="s">
        <v>968</v>
      </c>
      <c r="S9" s="79">
        <f t="shared" si="6"/>
        <v>7</v>
      </c>
    </row>
    <row r="10" spans="1:19" ht="12.75">
      <c r="A10" s="126" t="s">
        <v>629</v>
      </c>
      <c r="B10" s="135"/>
      <c r="C10" s="101"/>
      <c r="D10" s="101">
        <v>4</v>
      </c>
      <c r="E10" s="101">
        <v>6</v>
      </c>
      <c r="F10" s="101">
        <v>12</v>
      </c>
      <c r="G10" s="101"/>
      <c r="H10" s="131">
        <v>22</v>
      </c>
      <c r="I10">
        <f t="shared" si="0"/>
        <v>0</v>
      </c>
      <c r="J10">
        <f t="shared" si="1"/>
        <v>0</v>
      </c>
      <c r="K10">
        <f t="shared" si="2"/>
        <v>20</v>
      </c>
      <c r="L10">
        <f t="shared" si="3"/>
        <v>45</v>
      </c>
      <c r="M10">
        <f t="shared" si="4"/>
        <v>120</v>
      </c>
      <c r="N10">
        <f t="shared" si="5"/>
        <v>8.409090909090908</v>
      </c>
      <c r="P10">
        <v>614</v>
      </c>
      <c r="Q10">
        <v>2008</v>
      </c>
      <c r="R10" t="s">
        <v>969</v>
      </c>
      <c r="S10" s="79">
        <f t="shared" si="6"/>
        <v>8.409090909090908</v>
      </c>
    </row>
    <row r="11" spans="1:19" ht="12.75">
      <c r="A11" s="126" t="s">
        <v>842</v>
      </c>
      <c r="B11" s="135"/>
      <c r="C11" s="101"/>
      <c r="D11" s="101">
        <v>2</v>
      </c>
      <c r="E11" s="101">
        <v>6</v>
      </c>
      <c r="F11" s="101">
        <v>8</v>
      </c>
      <c r="G11" s="101"/>
      <c r="H11" s="131">
        <v>16</v>
      </c>
      <c r="I11">
        <f t="shared" si="0"/>
        <v>0</v>
      </c>
      <c r="J11">
        <f t="shared" si="1"/>
        <v>0</v>
      </c>
      <c r="K11">
        <f t="shared" si="2"/>
        <v>10</v>
      </c>
      <c r="L11">
        <f t="shared" si="3"/>
        <v>45</v>
      </c>
      <c r="M11">
        <f t="shared" si="4"/>
        <v>80</v>
      </c>
      <c r="N11">
        <f t="shared" si="5"/>
        <v>8.4375</v>
      </c>
      <c r="P11">
        <v>614</v>
      </c>
      <c r="Q11">
        <v>2008</v>
      </c>
      <c r="R11" t="s">
        <v>970</v>
      </c>
      <c r="S11" s="79">
        <f t="shared" si="6"/>
        <v>8.4375</v>
      </c>
    </row>
    <row r="12" spans="1:19" ht="12.75">
      <c r="A12" s="126" t="s">
        <v>641</v>
      </c>
      <c r="B12" s="135">
        <v>1</v>
      </c>
      <c r="C12" s="101">
        <v>2</v>
      </c>
      <c r="D12" s="101">
        <v>10</v>
      </c>
      <c r="E12" s="101">
        <v>8</v>
      </c>
      <c r="F12" s="101">
        <v>7</v>
      </c>
      <c r="G12" s="101"/>
      <c r="H12" s="131">
        <v>28</v>
      </c>
      <c r="I12">
        <f t="shared" si="0"/>
        <v>0</v>
      </c>
      <c r="J12">
        <f t="shared" si="1"/>
        <v>5</v>
      </c>
      <c r="K12">
        <f t="shared" si="2"/>
        <v>50</v>
      </c>
      <c r="L12">
        <f t="shared" si="3"/>
        <v>60</v>
      </c>
      <c r="M12">
        <f t="shared" si="4"/>
        <v>70</v>
      </c>
      <c r="N12">
        <f t="shared" si="5"/>
        <v>6.607142857142857</v>
      </c>
      <c r="P12">
        <v>614</v>
      </c>
      <c r="Q12">
        <v>2008</v>
      </c>
      <c r="R12" t="s">
        <v>971</v>
      </c>
      <c r="S12" s="79">
        <f t="shared" si="6"/>
        <v>6.607142857142857</v>
      </c>
    </row>
    <row r="13" spans="1:19" ht="12.75">
      <c r="A13" s="126" t="s">
        <v>577</v>
      </c>
      <c r="B13" s="135"/>
      <c r="C13" s="101">
        <v>4</v>
      </c>
      <c r="D13" s="101">
        <v>4</v>
      </c>
      <c r="E13" s="101">
        <v>4</v>
      </c>
      <c r="F13" s="101">
        <v>7</v>
      </c>
      <c r="G13" s="101"/>
      <c r="H13" s="131">
        <v>19</v>
      </c>
      <c r="I13">
        <f t="shared" si="0"/>
        <v>0</v>
      </c>
      <c r="J13">
        <f t="shared" si="1"/>
        <v>10</v>
      </c>
      <c r="K13">
        <f t="shared" si="2"/>
        <v>20</v>
      </c>
      <c r="L13">
        <f t="shared" si="3"/>
        <v>30</v>
      </c>
      <c r="M13">
        <f t="shared" si="4"/>
        <v>70</v>
      </c>
      <c r="N13">
        <f t="shared" si="5"/>
        <v>6.842105263157895</v>
      </c>
      <c r="P13">
        <v>614</v>
      </c>
      <c r="Q13">
        <v>2008</v>
      </c>
      <c r="R13" t="s">
        <v>972</v>
      </c>
      <c r="S13" s="79">
        <f t="shared" si="6"/>
        <v>6.842105263157895</v>
      </c>
    </row>
    <row r="14" spans="1:19" ht="12.75">
      <c r="A14" s="126" t="s">
        <v>572</v>
      </c>
      <c r="B14" s="135">
        <v>2</v>
      </c>
      <c r="C14" s="101">
        <v>4</v>
      </c>
      <c r="D14" s="101">
        <v>12</v>
      </c>
      <c r="E14" s="101">
        <v>34</v>
      </c>
      <c r="F14" s="101">
        <v>14</v>
      </c>
      <c r="G14" s="101"/>
      <c r="H14" s="131">
        <v>66</v>
      </c>
      <c r="I14">
        <f t="shared" si="0"/>
        <v>0</v>
      </c>
      <c r="J14">
        <f t="shared" si="1"/>
        <v>10</v>
      </c>
      <c r="K14">
        <f t="shared" si="2"/>
        <v>60</v>
      </c>
      <c r="L14">
        <f t="shared" si="3"/>
        <v>255</v>
      </c>
      <c r="M14">
        <f t="shared" si="4"/>
        <v>140</v>
      </c>
      <c r="N14">
        <f t="shared" si="5"/>
        <v>7.045454545454546</v>
      </c>
      <c r="P14">
        <v>614</v>
      </c>
      <c r="Q14">
        <v>2008</v>
      </c>
      <c r="R14" t="s">
        <v>973</v>
      </c>
      <c r="S14" s="79">
        <f t="shared" si="6"/>
        <v>7.045454545454546</v>
      </c>
    </row>
    <row r="15" spans="1:19" ht="12.75">
      <c r="A15" s="126" t="s">
        <v>575</v>
      </c>
      <c r="B15" s="135">
        <v>1</v>
      </c>
      <c r="C15" s="101">
        <v>3</v>
      </c>
      <c r="D15" s="101">
        <v>5</v>
      </c>
      <c r="E15" s="101">
        <v>10</v>
      </c>
      <c r="F15" s="101">
        <v>12</v>
      </c>
      <c r="G15" s="101"/>
      <c r="H15" s="131">
        <v>31</v>
      </c>
      <c r="I15">
        <f t="shared" si="0"/>
        <v>0</v>
      </c>
      <c r="J15">
        <f t="shared" si="1"/>
        <v>7.5</v>
      </c>
      <c r="K15">
        <f t="shared" si="2"/>
        <v>25</v>
      </c>
      <c r="L15">
        <f t="shared" si="3"/>
        <v>75</v>
      </c>
      <c r="M15">
        <f t="shared" si="4"/>
        <v>120</v>
      </c>
      <c r="N15">
        <f t="shared" si="5"/>
        <v>7.338709677419355</v>
      </c>
      <c r="P15">
        <v>614</v>
      </c>
      <c r="Q15">
        <v>2008</v>
      </c>
      <c r="R15" t="s">
        <v>974</v>
      </c>
      <c r="S15" s="79">
        <f t="shared" si="6"/>
        <v>7.338709677419355</v>
      </c>
    </row>
    <row r="16" spans="1:19" ht="12.75">
      <c r="A16" s="126" t="s">
        <v>606</v>
      </c>
      <c r="B16" s="135">
        <v>2</v>
      </c>
      <c r="C16" s="101"/>
      <c r="D16" s="101">
        <v>7</v>
      </c>
      <c r="E16" s="101">
        <v>4</v>
      </c>
      <c r="F16" s="101">
        <v>2</v>
      </c>
      <c r="G16" s="101"/>
      <c r="H16" s="131">
        <v>15</v>
      </c>
      <c r="I16">
        <f t="shared" si="0"/>
        <v>0</v>
      </c>
      <c r="J16">
        <f t="shared" si="1"/>
        <v>0</v>
      </c>
      <c r="K16">
        <f t="shared" si="2"/>
        <v>35</v>
      </c>
      <c r="L16">
        <f t="shared" si="3"/>
        <v>30</v>
      </c>
      <c r="M16">
        <f t="shared" si="4"/>
        <v>20</v>
      </c>
      <c r="N16">
        <f t="shared" si="5"/>
        <v>5.666666666666667</v>
      </c>
      <c r="P16">
        <v>614</v>
      </c>
      <c r="Q16">
        <v>2008</v>
      </c>
      <c r="R16" t="s">
        <v>975</v>
      </c>
      <c r="S16" s="79">
        <f t="shared" si="6"/>
        <v>5.666666666666667</v>
      </c>
    </row>
    <row r="17" spans="1:19" ht="12.75">
      <c r="A17" s="126" t="s">
        <v>772</v>
      </c>
      <c r="B17" s="135"/>
      <c r="C17" s="101"/>
      <c r="D17" s="101">
        <v>2</v>
      </c>
      <c r="E17" s="101">
        <v>6</v>
      </c>
      <c r="F17" s="101">
        <v>4</v>
      </c>
      <c r="G17" s="101"/>
      <c r="H17" s="131">
        <v>12</v>
      </c>
      <c r="I17">
        <f t="shared" si="0"/>
        <v>0</v>
      </c>
      <c r="J17">
        <f t="shared" si="1"/>
        <v>0</v>
      </c>
      <c r="K17">
        <f t="shared" si="2"/>
        <v>10</v>
      </c>
      <c r="L17">
        <f t="shared" si="3"/>
        <v>45</v>
      </c>
      <c r="M17">
        <f t="shared" si="4"/>
        <v>40</v>
      </c>
      <c r="N17">
        <f t="shared" si="5"/>
        <v>7.916666666666667</v>
      </c>
      <c r="P17">
        <v>614</v>
      </c>
      <c r="Q17">
        <v>2008</v>
      </c>
      <c r="R17" t="s">
        <v>976</v>
      </c>
      <c r="S17" s="79">
        <f t="shared" si="6"/>
        <v>7.916666666666667</v>
      </c>
    </row>
    <row r="18" spans="1:19" ht="12.75">
      <c r="A18" s="126" t="s">
        <v>621</v>
      </c>
      <c r="B18" s="135"/>
      <c r="C18" s="101"/>
      <c r="D18" s="101">
        <v>3</v>
      </c>
      <c r="E18" s="101">
        <v>3</v>
      </c>
      <c r="F18" s="101">
        <v>3</v>
      </c>
      <c r="G18" s="101"/>
      <c r="H18" s="131">
        <v>9</v>
      </c>
      <c r="I18">
        <f t="shared" si="0"/>
        <v>0</v>
      </c>
      <c r="J18">
        <f t="shared" si="1"/>
        <v>0</v>
      </c>
      <c r="K18">
        <f t="shared" si="2"/>
        <v>15</v>
      </c>
      <c r="L18">
        <f t="shared" si="3"/>
        <v>22.5</v>
      </c>
      <c r="M18">
        <f t="shared" si="4"/>
        <v>30</v>
      </c>
      <c r="N18">
        <f t="shared" si="5"/>
        <v>7.5</v>
      </c>
      <c r="P18">
        <v>614</v>
      </c>
      <c r="Q18">
        <v>2008</v>
      </c>
      <c r="R18" t="s">
        <v>977</v>
      </c>
      <c r="S18" s="79">
        <f t="shared" si="6"/>
        <v>7.5</v>
      </c>
    </row>
    <row r="19" spans="1:19" ht="12.75">
      <c r="A19" s="126" t="s">
        <v>624</v>
      </c>
      <c r="B19" s="135">
        <v>3</v>
      </c>
      <c r="C19" s="101"/>
      <c r="D19" s="101">
        <v>12</v>
      </c>
      <c r="E19" s="101">
        <v>9</v>
      </c>
      <c r="F19" s="101">
        <v>9</v>
      </c>
      <c r="G19" s="101"/>
      <c r="H19" s="131">
        <v>33</v>
      </c>
      <c r="I19">
        <f t="shared" si="0"/>
        <v>0</v>
      </c>
      <c r="J19">
        <f t="shared" si="1"/>
        <v>0</v>
      </c>
      <c r="K19">
        <f t="shared" si="2"/>
        <v>60</v>
      </c>
      <c r="L19">
        <f t="shared" si="3"/>
        <v>67.5</v>
      </c>
      <c r="M19">
        <f t="shared" si="4"/>
        <v>90</v>
      </c>
      <c r="N19">
        <f t="shared" si="5"/>
        <v>6.590909090909091</v>
      </c>
      <c r="P19">
        <v>614</v>
      </c>
      <c r="Q19">
        <v>2008</v>
      </c>
      <c r="R19" t="s">
        <v>978</v>
      </c>
      <c r="S19" s="79">
        <f t="shared" si="6"/>
        <v>6.590909090909091</v>
      </c>
    </row>
    <row r="20" spans="1:19" ht="12.75">
      <c r="A20" s="126" t="s">
        <v>563</v>
      </c>
      <c r="B20" s="135"/>
      <c r="C20" s="101">
        <v>2</v>
      </c>
      <c r="D20" s="101">
        <v>7</v>
      </c>
      <c r="E20" s="101">
        <v>7</v>
      </c>
      <c r="F20" s="101">
        <v>11</v>
      </c>
      <c r="G20" s="101"/>
      <c r="H20" s="131">
        <v>27</v>
      </c>
      <c r="I20">
        <f t="shared" si="0"/>
        <v>0</v>
      </c>
      <c r="J20">
        <f t="shared" si="1"/>
        <v>5</v>
      </c>
      <c r="K20">
        <f t="shared" si="2"/>
        <v>35</v>
      </c>
      <c r="L20">
        <f t="shared" si="3"/>
        <v>52.5</v>
      </c>
      <c r="M20">
        <f t="shared" si="4"/>
        <v>110</v>
      </c>
      <c r="N20">
        <f t="shared" si="5"/>
        <v>7.5</v>
      </c>
      <c r="P20">
        <v>614</v>
      </c>
      <c r="Q20">
        <v>2008</v>
      </c>
      <c r="R20" t="s">
        <v>979</v>
      </c>
      <c r="S20" s="79">
        <f t="shared" si="6"/>
        <v>7.5</v>
      </c>
    </row>
    <row r="21" spans="1:19" ht="12.75">
      <c r="A21" s="126" t="s">
        <v>620</v>
      </c>
      <c r="B21" s="135">
        <v>1</v>
      </c>
      <c r="C21" s="101">
        <v>8</v>
      </c>
      <c r="D21" s="101">
        <v>9</v>
      </c>
      <c r="E21" s="101">
        <v>9</v>
      </c>
      <c r="F21" s="101">
        <v>4</v>
      </c>
      <c r="G21" s="101"/>
      <c r="H21" s="131">
        <v>31</v>
      </c>
      <c r="I21">
        <f t="shared" si="0"/>
        <v>0</v>
      </c>
      <c r="J21">
        <f t="shared" si="1"/>
        <v>20</v>
      </c>
      <c r="K21">
        <f t="shared" si="2"/>
        <v>45</v>
      </c>
      <c r="L21">
        <f t="shared" si="3"/>
        <v>67.5</v>
      </c>
      <c r="M21">
        <f t="shared" si="4"/>
        <v>40</v>
      </c>
      <c r="N21">
        <f t="shared" si="5"/>
        <v>5.564516129032258</v>
      </c>
      <c r="P21">
        <v>614</v>
      </c>
      <c r="Q21">
        <v>2008</v>
      </c>
      <c r="R21" t="s">
        <v>980</v>
      </c>
      <c r="S21" s="79">
        <f t="shared" si="6"/>
        <v>5.564516129032258</v>
      </c>
    </row>
    <row r="22" spans="1:19" ht="12.75">
      <c r="A22" s="126" t="s">
        <v>587</v>
      </c>
      <c r="B22" s="135">
        <v>5</v>
      </c>
      <c r="C22" s="101">
        <v>15</v>
      </c>
      <c r="D22" s="101">
        <v>9</v>
      </c>
      <c r="E22" s="101">
        <v>16</v>
      </c>
      <c r="F22" s="101">
        <v>3</v>
      </c>
      <c r="G22" s="101"/>
      <c r="H22" s="131">
        <v>48</v>
      </c>
      <c r="I22">
        <f t="shared" si="0"/>
        <v>0</v>
      </c>
      <c r="J22">
        <f t="shared" si="1"/>
        <v>37.5</v>
      </c>
      <c r="K22">
        <f t="shared" si="2"/>
        <v>45</v>
      </c>
      <c r="L22">
        <f t="shared" si="3"/>
        <v>120</v>
      </c>
      <c r="M22">
        <f t="shared" si="4"/>
        <v>30</v>
      </c>
      <c r="N22">
        <f t="shared" si="5"/>
        <v>4.84375</v>
      </c>
      <c r="P22">
        <v>614</v>
      </c>
      <c r="Q22">
        <v>2008</v>
      </c>
      <c r="R22" t="s">
        <v>981</v>
      </c>
      <c r="S22" s="79">
        <f t="shared" si="6"/>
        <v>4.84375</v>
      </c>
    </row>
    <row r="23" spans="1:19" ht="12.75">
      <c r="A23" s="126" t="s">
        <v>673</v>
      </c>
      <c r="B23" s="135"/>
      <c r="C23" s="101"/>
      <c r="D23" s="101">
        <v>4</v>
      </c>
      <c r="E23" s="101">
        <v>2</v>
      </c>
      <c r="F23" s="101">
        <v>5</v>
      </c>
      <c r="G23" s="101"/>
      <c r="H23" s="131">
        <v>11</v>
      </c>
      <c r="I23">
        <f t="shared" si="0"/>
        <v>0</v>
      </c>
      <c r="J23">
        <f t="shared" si="1"/>
        <v>0</v>
      </c>
      <c r="K23">
        <f t="shared" si="2"/>
        <v>20</v>
      </c>
      <c r="L23">
        <f t="shared" si="3"/>
        <v>15</v>
      </c>
      <c r="M23">
        <f t="shared" si="4"/>
        <v>50</v>
      </c>
      <c r="N23">
        <f t="shared" si="5"/>
        <v>7.7272727272727275</v>
      </c>
      <c r="P23">
        <v>614</v>
      </c>
      <c r="Q23">
        <v>2008</v>
      </c>
      <c r="R23" t="s">
        <v>982</v>
      </c>
      <c r="S23" s="79">
        <f t="shared" si="6"/>
        <v>7.7272727272727275</v>
      </c>
    </row>
    <row r="24" spans="1:19" ht="12.75">
      <c r="A24" s="126" t="s">
        <v>580</v>
      </c>
      <c r="B24" s="135">
        <v>5</v>
      </c>
      <c r="C24" s="101">
        <v>5</v>
      </c>
      <c r="D24" s="101">
        <v>12</v>
      </c>
      <c r="E24" s="101">
        <v>23</v>
      </c>
      <c r="F24" s="101">
        <v>16</v>
      </c>
      <c r="G24" s="101"/>
      <c r="H24" s="131">
        <v>61</v>
      </c>
      <c r="I24">
        <f t="shared" si="0"/>
        <v>0</v>
      </c>
      <c r="J24">
        <f t="shared" si="1"/>
        <v>12.5</v>
      </c>
      <c r="K24">
        <f t="shared" si="2"/>
        <v>60</v>
      </c>
      <c r="L24">
        <f t="shared" si="3"/>
        <v>172.5</v>
      </c>
      <c r="M24">
        <f t="shared" si="4"/>
        <v>160</v>
      </c>
      <c r="N24">
        <f t="shared" si="5"/>
        <v>6.639344262295082</v>
      </c>
      <c r="P24">
        <v>614</v>
      </c>
      <c r="Q24">
        <v>2008</v>
      </c>
      <c r="R24" t="s">
        <v>983</v>
      </c>
      <c r="S24" s="79">
        <f t="shared" si="6"/>
        <v>6.639344262295082</v>
      </c>
    </row>
    <row r="25" spans="1:19" ht="12.75">
      <c r="A25" s="126" t="s">
        <v>570</v>
      </c>
      <c r="B25" s="135">
        <v>2</v>
      </c>
      <c r="C25" s="101">
        <v>1</v>
      </c>
      <c r="D25" s="101">
        <v>3</v>
      </c>
      <c r="E25" s="101">
        <v>6</v>
      </c>
      <c r="F25" s="101">
        <v>8</v>
      </c>
      <c r="G25" s="101"/>
      <c r="H25" s="131">
        <v>20</v>
      </c>
      <c r="I25">
        <f t="shared" si="0"/>
        <v>0</v>
      </c>
      <c r="J25">
        <f t="shared" si="1"/>
        <v>2.5</v>
      </c>
      <c r="K25">
        <f t="shared" si="2"/>
        <v>15</v>
      </c>
      <c r="L25">
        <f t="shared" si="3"/>
        <v>45</v>
      </c>
      <c r="M25">
        <f t="shared" si="4"/>
        <v>80</v>
      </c>
      <c r="N25">
        <f t="shared" si="5"/>
        <v>7.125</v>
      </c>
      <c r="P25">
        <v>614</v>
      </c>
      <c r="Q25">
        <v>2008</v>
      </c>
      <c r="R25" t="s">
        <v>984</v>
      </c>
      <c r="S25" s="79">
        <f t="shared" si="6"/>
        <v>7.125</v>
      </c>
    </row>
    <row r="26" spans="1:19" ht="12.75">
      <c r="A26" s="126" t="s">
        <v>585</v>
      </c>
      <c r="B26" s="135">
        <v>4</v>
      </c>
      <c r="C26" s="101">
        <v>5</v>
      </c>
      <c r="D26" s="101">
        <v>14</v>
      </c>
      <c r="E26" s="101">
        <v>21</v>
      </c>
      <c r="F26" s="101">
        <v>13</v>
      </c>
      <c r="G26" s="101"/>
      <c r="H26" s="131">
        <v>57</v>
      </c>
      <c r="I26">
        <f t="shared" si="0"/>
        <v>0</v>
      </c>
      <c r="J26">
        <f t="shared" si="1"/>
        <v>12.5</v>
      </c>
      <c r="K26">
        <f t="shared" si="2"/>
        <v>70</v>
      </c>
      <c r="L26">
        <f t="shared" si="3"/>
        <v>157.5</v>
      </c>
      <c r="M26">
        <f t="shared" si="4"/>
        <v>130</v>
      </c>
      <c r="N26">
        <f t="shared" si="5"/>
        <v>6.491228070175438</v>
      </c>
      <c r="P26">
        <v>614</v>
      </c>
      <c r="Q26">
        <v>2008</v>
      </c>
      <c r="R26" t="s">
        <v>976</v>
      </c>
      <c r="S26" s="79">
        <f t="shared" si="6"/>
        <v>6.491228070175438</v>
      </c>
    </row>
    <row r="27" spans="1:19" ht="12.75">
      <c r="A27" s="126" t="s">
        <v>646</v>
      </c>
      <c r="B27" s="135"/>
      <c r="C27" s="101"/>
      <c r="D27" s="101">
        <v>7</v>
      </c>
      <c r="E27" s="101">
        <v>4</v>
      </c>
      <c r="F27" s="101">
        <v>2</v>
      </c>
      <c r="G27" s="101"/>
      <c r="H27" s="131">
        <v>13</v>
      </c>
      <c r="I27">
        <f t="shared" si="0"/>
        <v>0</v>
      </c>
      <c r="J27">
        <f t="shared" si="1"/>
        <v>0</v>
      </c>
      <c r="K27">
        <f t="shared" si="2"/>
        <v>35</v>
      </c>
      <c r="L27">
        <f t="shared" si="3"/>
        <v>30</v>
      </c>
      <c r="M27">
        <f t="shared" si="4"/>
        <v>20</v>
      </c>
      <c r="N27">
        <f t="shared" si="5"/>
        <v>6.538461538461538</v>
      </c>
      <c r="P27">
        <v>614</v>
      </c>
      <c r="Q27">
        <v>2008</v>
      </c>
      <c r="R27" t="s">
        <v>985</v>
      </c>
      <c r="S27" s="79">
        <f t="shared" si="6"/>
        <v>6.538461538461538</v>
      </c>
    </row>
    <row r="28" spans="1:19" ht="12.75">
      <c r="A28" s="126" t="s">
        <v>602</v>
      </c>
      <c r="B28" s="135"/>
      <c r="C28" s="101">
        <v>3</v>
      </c>
      <c r="D28" s="101">
        <v>6</v>
      </c>
      <c r="E28" s="101">
        <v>10</v>
      </c>
      <c r="F28" s="101">
        <v>2</v>
      </c>
      <c r="G28" s="101"/>
      <c r="H28" s="131">
        <v>21</v>
      </c>
      <c r="I28">
        <f t="shared" si="0"/>
        <v>0</v>
      </c>
      <c r="J28">
        <f t="shared" si="1"/>
        <v>7.5</v>
      </c>
      <c r="K28">
        <f t="shared" si="2"/>
        <v>30</v>
      </c>
      <c r="L28">
        <f t="shared" si="3"/>
        <v>75</v>
      </c>
      <c r="M28">
        <f t="shared" si="4"/>
        <v>20</v>
      </c>
      <c r="N28">
        <f t="shared" si="5"/>
        <v>6.309523809523809</v>
      </c>
      <c r="P28">
        <v>614</v>
      </c>
      <c r="Q28">
        <v>2008</v>
      </c>
      <c r="R28" t="s">
        <v>986</v>
      </c>
      <c r="S28" s="79">
        <f t="shared" si="6"/>
        <v>6.309523809523809</v>
      </c>
    </row>
    <row r="29" spans="1:19" ht="12.75">
      <c r="A29" s="126" t="s">
        <v>798</v>
      </c>
      <c r="B29" s="135"/>
      <c r="C29" s="101"/>
      <c r="D29" s="101">
        <v>1</v>
      </c>
      <c r="E29" s="101">
        <v>3</v>
      </c>
      <c r="F29" s="101"/>
      <c r="G29" s="101"/>
      <c r="H29" s="131">
        <v>4</v>
      </c>
      <c r="I29">
        <f t="shared" si="0"/>
        <v>0</v>
      </c>
      <c r="J29">
        <f t="shared" si="1"/>
        <v>0</v>
      </c>
      <c r="K29">
        <f t="shared" si="2"/>
        <v>5</v>
      </c>
      <c r="L29">
        <f t="shared" si="3"/>
        <v>22.5</v>
      </c>
      <c r="M29">
        <f t="shared" si="4"/>
        <v>0</v>
      </c>
      <c r="N29">
        <f t="shared" si="5"/>
        <v>6.875</v>
      </c>
      <c r="P29">
        <v>614</v>
      </c>
      <c r="Q29">
        <v>2008</v>
      </c>
      <c r="R29" t="s">
        <v>987</v>
      </c>
      <c r="S29" s="79">
        <f t="shared" si="6"/>
        <v>6.875</v>
      </c>
    </row>
    <row r="30" spans="1:19" ht="12.75">
      <c r="A30" s="126" t="s">
        <v>566</v>
      </c>
      <c r="B30" s="135">
        <v>4</v>
      </c>
      <c r="C30" s="101">
        <v>2</v>
      </c>
      <c r="D30" s="101">
        <v>16</v>
      </c>
      <c r="E30" s="101">
        <v>22</v>
      </c>
      <c r="F30" s="101">
        <v>11</v>
      </c>
      <c r="G30" s="101"/>
      <c r="H30" s="131">
        <v>55</v>
      </c>
      <c r="I30">
        <f t="shared" si="0"/>
        <v>0</v>
      </c>
      <c r="J30">
        <f t="shared" si="1"/>
        <v>5</v>
      </c>
      <c r="K30">
        <f t="shared" si="2"/>
        <v>80</v>
      </c>
      <c r="L30">
        <f t="shared" si="3"/>
        <v>165</v>
      </c>
      <c r="M30">
        <f t="shared" si="4"/>
        <v>110</v>
      </c>
      <c r="N30">
        <f t="shared" si="5"/>
        <v>6.545454545454546</v>
      </c>
      <c r="P30">
        <v>614</v>
      </c>
      <c r="Q30">
        <v>2008</v>
      </c>
      <c r="R30" t="s">
        <v>988</v>
      </c>
      <c r="S30" s="79">
        <f t="shared" si="6"/>
        <v>6.545454545454546</v>
      </c>
    </row>
    <row r="31" spans="1:19" ht="12.75">
      <c r="A31" s="126" t="s">
        <v>581</v>
      </c>
      <c r="B31" s="135"/>
      <c r="C31" s="101"/>
      <c r="D31" s="101">
        <v>6</v>
      </c>
      <c r="E31" s="101">
        <v>5</v>
      </c>
      <c r="F31" s="101">
        <v>8</v>
      </c>
      <c r="G31" s="101"/>
      <c r="H31" s="131">
        <v>19</v>
      </c>
      <c r="I31">
        <f t="shared" si="0"/>
        <v>0</v>
      </c>
      <c r="J31">
        <f t="shared" si="1"/>
        <v>0</v>
      </c>
      <c r="K31">
        <f t="shared" si="2"/>
        <v>30</v>
      </c>
      <c r="L31">
        <f t="shared" si="3"/>
        <v>37.5</v>
      </c>
      <c r="M31">
        <f t="shared" si="4"/>
        <v>80</v>
      </c>
      <c r="N31">
        <f t="shared" si="5"/>
        <v>7.7631578947368425</v>
      </c>
      <c r="P31">
        <v>614</v>
      </c>
      <c r="Q31">
        <v>2008</v>
      </c>
      <c r="R31" t="s">
        <v>989</v>
      </c>
      <c r="S31" s="79">
        <f t="shared" si="6"/>
        <v>7.7631578947368425</v>
      </c>
    </row>
    <row r="32" spans="1:19" ht="12.75">
      <c r="A32" s="126" t="s">
        <v>609</v>
      </c>
      <c r="B32" s="135"/>
      <c r="C32" s="101">
        <v>1</v>
      </c>
      <c r="D32" s="101">
        <v>2</v>
      </c>
      <c r="E32" s="101">
        <v>1</v>
      </c>
      <c r="F32" s="101"/>
      <c r="G32" s="101"/>
      <c r="H32" s="131">
        <v>4</v>
      </c>
      <c r="I32">
        <f t="shared" si="0"/>
        <v>0</v>
      </c>
      <c r="J32">
        <f t="shared" si="1"/>
        <v>2.5</v>
      </c>
      <c r="K32">
        <f t="shared" si="2"/>
        <v>10</v>
      </c>
      <c r="L32">
        <f t="shared" si="3"/>
        <v>7.5</v>
      </c>
      <c r="M32">
        <f t="shared" si="4"/>
        <v>0</v>
      </c>
      <c r="N32">
        <f t="shared" si="5"/>
        <v>5</v>
      </c>
      <c r="S32" s="79"/>
    </row>
    <row r="33" spans="1:19" ht="12.75">
      <c r="A33" s="126" t="s">
        <v>963</v>
      </c>
      <c r="B33" s="135">
        <v>14</v>
      </c>
      <c r="C33" s="101">
        <v>6</v>
      </c>
      <c r="D33" s="101">
        <v>22</v>
      </c>
      <c r="E33" s="101">
        <v>22</v>
      </c>
      <c r="F33" s="101">
        <v>19</v>
      </c>
      <c r="G33" s="101"/>
      <c r="H33" s="131">
        <v>83</v>
      </c>
      <c r="I33">
        <f t="shared" si="0"/>
        <v>0</v>
      </c>
      <c r="J33">
        <f t="shared" si="1"/>
        <v>15</v>
      </c>
      <c r="K33">
        <f t="shared" si="2"/>
        <v>110</v>
      </c>
      <c r="L33">
        <f t="shared" si="3"/>
        <v>165</v>
      </c>
      <c r="M33">
        <f t="shared" si="4"/>
        <v>190</v>
      </c>
      <c r="N33">
        <f t="shared" si="5"/>
        <v>5.783132530120482</v>
      </c>
      <c r="S33" s="79"/>
    </row>
    <row r="34" spans="1:19" ht="12.75">
      <c r="A34" s="127" t="s">
        <v>964</v>
      </c>
      <c r="B34" s="136">
        <v>44</v>
      </c>
      <c r="C34" s="137">
        <v>63</v>
      </c>
      <c r="D34" s="137">
        <v>185</v>
      </c>
      <c r="E34" s="137">
        <v>259</v>
      </c>
      <c r="F34" s="137">
        <v>187</v>
      </c>
      <c r="G34" s="137"/>
      <c r="H34" s="132">
        <v>738</v>
      </c>
      <c r="I34">
        <f t="shared" si="0"/>
        <v>0</v>
      </c>
      <c r="J34">
        <f t="shared" si="1"/>
        <v>157.5</v>
      </c>
      <c r="K34">
        <f t="shared" si="2"/>
        <v>925</v>
      </c>
      <c r="L34">
        <f t="shared" si="3"/>
        <v>1942.5</v>
      </c>
      <c r="M34">
        <f t="shared" si="4"/>
        <v>1870</v>
      </c>
      <c r="N34">
        <f t="shared" si="5"/>
        <v>6.632791327913279</v>
      </c>
      <c r="P34">
        <v>614</v>
      </c>
      <c r="Q34">
        <v>2008</v>
      </c>
      <c r="R34" t="s">
        <v>990</v>
      </c>
      <c r="S34" s="79">
        <f t="shared" si="6"/>
        <v>6.632791327913279</v>
      </c>
    </row>
    <row r="35" ht="12.75">
      <c r="S35" s="79"/>
    </row>
  </sheetData>
  <printOptions/>
  <pageMargins left="0.75" right="0.75" top="1" bottom="1" header="0" footer="0"/>
  <pageSetup orientation="portrait" paperSize="9"/>
  <legacyDrawing r:id="rId1"/>
</worksheet>
</file>

<file path=xl/worksheets/sheet4.xml><?xml version="1.0" encoding="utf-8"?>
<worksheet xmlns="http://schemas.openxmlformats.org/spreadsheetml/2006/main" xmlns:r="http://schemas.openxmlformats.org/officeDocument/2006/relationships">
  <dimension ref="A2:X35"/>
  <sheetViews>
    <sheetView workbookViewId="0" topLeftCell="J7">
      <selection activeCell="R35" sqref="R35"/>
    </sheetView>
  </sheetViews>
  <sheetFormatPr defaultColWidth="11.421875" defaultRowHeight="12.75"/>
  <cols>
    <col min="1" max="1" width="69.57421875" style="0" customWidth="1"/>
    <col min="2" max="8" width="7.7109375" style="0" customWidth="1"/>
    <col min="9" max="13" width="5.7109375" style="0" customWidth="1"/>
    <col min="14" max="15" width="7.7109375" style="0" customWidth="1"/>
    <col min="16" max="16" width="5.7109375" style="0" customWidth="1"/>
  </cols>
  <sheetData>
    <row r="2" spans="1:2" ht="12.75">
      <c r="A2" s="138" t="s">
        <v>515</v>
      </c>
      <c r="B2" s="139" t="s">
        <v>991</v>
      </c>
    </row>
    <row r="4" spans="1:8" ht="12.75">
      <c r="A4" s="125" t="s">
        <v>58</v>
      </c>
      <c r="B4" s="125" t="s">
        <v>545</v>
      </c>
      <c r="C4" s="123"/>
      <c r="D4" s="123"/>
      <c r="E4" s="123"/>
      <c r="F4" s="123"/>
      <c r="G4" s="123"/>
      <c r="H4" s="124"/>
    </row>
    <row r="5" spans="1:19" ht="12.75">
      <c r="A5" s="125" t="s">
        <v>511</v>
      </c>
      <c r="B5" s="122">
        <v>1</v>
      </c>
      <c r="C5" s="128">
        <v>2</v>
      </c>
      <c r="D5" s="128">
        <v>3</v>
      </c>
      <c r="E5" s="128">
        <v>4</v>
      </c>
      <c r="F5" s="128">
        <v>5</v>
      </c>
      <c r="G5" s="128" t="s">
        <v>963</v>
      </c>
      <c r="H5" s="129" t="s">
        <v>964</v>
      </c>
      <c r="I5" s="21">
        <v>0</v>
      </c>
      <c r="J5" s="21">
        <v>2.5</v>
      </c>
      <c r="K5" s="21">
        <v>5</v>
      </c>
      <c r="L5" s="21">
        <v>7.5</v>
      </c>
      <c r="M5" s="21">
        <v>10</v>
      </c>
      <c r="S5" s="79"/>
    </row>
    <row r="6" spans="1:24" ht="12.75">
      <c r="A6" s="122" t="s">
        <v>567</v>
      </c>
      <c r="B6" s="133"/>
      <c r="C6" s="134"/>
      <c r="D6" s="134">
        <v>1</v>
      </c>
      <c r="E6" s="134">
        <v>4</v>
      </c>
      <c r="F6" s="134">
        <v>9</v>
      </c>
      <c r="G6" s="134"/>
      <c r="H6" s="130">
        <v>14</v>
      </c>
      <c r="I6">
        <f aca="true" t="shared" si="0" ref="I6:I34">B6*I$5</f>
        <v>0</v>
      </c>
      <c r="J6">
        <f aca="true" t="shared" si="1" ref="J6:J34">C6*J$5</f>
        <v>0</v>
      </c>
      <c r="K6">
        <f aca="true" t="shared" si="2" ref="K6:K34">D6*K$5</f>
        <v>5</v>
      </c>
      <c r="L6">
        <f aca="true" t="shared" si="3" ref="L6:L34">E6*L$5</f>
        <v>30</v>
      </c>
      <c r="M6">
        <f aca="true" t="shared" si="4" ref="M6:M34">F6*M$5</f>
        <v>90</v>
      </c>
      <c r="N6">
        <f aca="true" t="shared" si="5" ref="N6:N34">SUM(I6:M6)/H6</f>
        <v>8.928571428571429</v>
      </c>
      <c r="P6">
        <v>614</v>
      </c>
      <c r="Q6">
        <v>2008</v>
      </c>
      <c r="R6" t="s">
        <v>965</v>
      </c>
      <c r="S6" s="79">
        <f aca="true" t="shared" si="6" ref="S6:S31">N6</f>
        <v>8.928571428571429</v>
      </c>
      <c r="U6">
        <v>647</v>
      </c>
      <c r="V6">
        <v>2008</v>
      </c>
      <c r="W6" t="s">
        <v>965</v>
      </c>
      <c r="X6" s="79">
        <f>AVERAGE('para indicadores'!S6,S6)</f>
        <v>8.392857142857142</v>
      </c>
    </row>
    <row r="7" spans="1:24" ht="12.75">
      <c r="A7" s="126" t="s">
        <v>555</v>
      </c>
      <c r="B7" s="135"/>
      <c r="C7" s="101"/>
      <c r="D7" s="101">
        <v>1</v>
      </c>
      <c r="E7" s="101">
        <v>2</v>
      </c>
      <c r="F7" s="101"/>
      <c r="G7" s="101"/>
      <c r="H7" s="131">
        <v>3</v>
      </c>
      <c r="I7">
        <f t="shared" si="0"/>
        <v>0</v>
      </c>
      <c r="J7">
        <f t="shared" si="1"/>
        <v>0</v>
      </c>
      <c r="K7">
        <f t="shared" si="2"/>
        <v>5</v>
      </c>
      <c r="L7">
        <f t="shared" si="3"/>
        <v>15</v>
      </c>
      <c r="M7">
        <f t="shared" si="4"/>
        <v>0</v>
      </c>
      <c r="N7">
        <f t="shared" si="5"/>
        <v>6.666666666666667</v>
      </c>
      <c r="P7">
        <v>614</v>
      </c>
      <c r="Q7">
        <v>2008</v>
      </c>
      <c r="R7" t="s">
        <v>966</v>
      </c>
      <c r="S7" s="79">
        <f t="shared" si="6"/>
        <v>6.666666666666667</v>
      </c>
      <c r="U7">
        <v>647</v>
      </c>
      <c r="V7">
        <v>2008</v>
      </c>
      <c r="W7" t="s">
        <v>966</v>
      </c>
      <c r="X7" s="79">
        <f>AVERAGE('para indicadores'!S7,S7)</f>
        <v>6.145833333333334</v>
      </c>
    </row>
    <row r="8" spans="1:24" ht="12.75">
      <c r="A8" s="126" t="s">
        <v>653</v>
      </c>
      <c r="B8" s="135"/>
      <c r="C8" s="101"/>
      <c r="D8" s="101">
        <v>1</v>
      </c>
      <c r="E8" s="101">
        <v>5</v>
      </c>
      <c r="F8" s="101">
        <v>3</v>
      </c>
      <c r="G8" s="101"/>
      <c r="H8" s="131">
        <v>9</v>
      </c>
      <c r="I8">
        <f t="shared" si="0"/>
        <v>0</v>
      </c>
      <c r="J8">
        <f t="shared" si="1"/>
        <v>0</v>
      </c>
      <c r="K8">
        <f t="shared" si="2"/>
        <v>5</v>
      </c>
      <c r="L8">
        <f t="shared" si="3"/>
        <v>37.5</v>
      </c>
      <c r="M8">
        <f t="shared" si="4"/>
        <v>30</v>
      </c>
      <c r="N8">
        <f t="shared" si="5"/>
        <v>8.055555555555555</v>
      </c>
      <c r="P8">
        <v>614</v>
      </c>
      <c r="Q8">
        <v>2008</v>
      </c>
      <c r="R8" t="s">
        <v>967</v>
      </c>
      <c r="S8" s="79">
        <f t="shared" si="6"/>
        <v>8.055555555555555</v>
      </c>
      <c r="U8">
        <v>647</v>
      </c>
      <c r="V8">
        <v>2008</v>
      </c>
      <c r="W8" t="s">
        <v>967</v>
      </c>
      <c r="X8" s="79">
        <f>AVERAGE('para indicadores'!S8,S8)</f>
        <v>7.652777777777778</v>
      </c>
    </row>
    <row r="9" spans="1:24" ht="12.75">
      <c r="A9" s="126" t="s">
        <v>822</v>
      </c>
      <c r="B9" s="135">
        <v>1</v>
      </c>
      <c r="C9" s="101"/>
      <c r="D9" s="101">
        <v>1</v>
      </c>
      <c r="E9" s="101">
        <v>1</v>
      </c>
      <c r="F9" s="101">
        <v>2</v>
      </c>
      <c r="G9" s="101"/>
      <c r="H9" s="131">
        <v>5</v>
      </c>
      <c r="I9">
        <f t="shared" si="0"/>
        <v>0</v>
      </c>
      <c r="J9">
        <f t="shared" si="1"/>
        <v>0</v>
      </c>
      <c r="K9">
        <f t="shared" si="2"/>
        <v>5</v>
      </c>
      <c r="L9">
        <f t="shared" si="3"/>
        <v>7.5</v>
      </c>
      <c r="M9">
        <f t="shared" si="4"/>
        <v>20</v>
      </c>
      <c r="N9">
        <f t="shared" si="5"/>
        <v>6.5</v>
      </c>
      <c r="P9">
        <v>614</v>
      </c>
      <c r="Q9">
        <v>2008</v>
      </c>
      <c r="R9" t="s">
        <v>968</v>
      </c>
      <c r="S9" s="79">
        <f t="shared" si="6"/>
        <v>6.5</v>
      </c>
      <c r="U9">
        <v>647</v>
      </c>
      <c r="V9">
        <v>2008</v>
      </c>
      <c r="W9" t="s">
        <v>968</v>
      </c>
      <c r="X9" s="79">
        <f>AVERAGE('para indicadores'!S9,S9)</f>
        <v>6.75</v>
      </c>
    </row>
    <row r="10" spans="1:24" ht="12.75">
      <c r="A10" s="126" t="s">
        <v>629</v>
      </c>
      <c r="B10" s="135">
        <v>1</v>
      </c>
      <c r="C10" s="101">
        <v>3</v>
      </c>
      <c r="D10" s="101">
        <v>1</v>
      </c>
      <c r="E10" s="101">
        <v>3</v>
      </c>
      <c r="F10" s="101">
        <v>14</v>
      </c>
      <c r="G10" s="101"/>
      <c r="H10" s="131">
        <v>22</v>
      </c>
      <c r="I10">
        <f t="shared" si="0"/>
        <v>0</v>
      </c>
      <c r="J10">
        <f t="shared" si="1"/>
        <v>7.5</v>
      </c>
      <c r="K10">
        <f t="shared" si="2"/>
        <v>5</v>
      </c>
      <c r="L10">
        <f t="shared" si="3"/>
        <v>22.5</v>
      </c>
      <c r="M10">
        <f t="shared" si="4"/>
        <v>140</v>
      </c>
      <c r="N10">
        <f t="shared" si="5"/>
        <v>7.954545454545454</v>
      </c>
      <c r="P10">
        <v>614</v>
      </c>
      <c r="Q10">
        <v>2008</v>
      </c>
      <c r="R10" t="s">
        <v>969</v>
      </c>
      <c r="S10" s="79">
        <f t="shared" si="6"/>
        <v>7.954545454545454</v>
      </c>
      <c r="U10">
        <v>647</v>
      </c>
      <c r="V10">
        <v>2008</v>
      </c>
      <c r="W10" t="s">
        <v>969</v>
      </c>
      <c r="X10" s="79">
        <f>AVERAGE('para indicadores'!S10,S10)</f>
        <v>8.181818181818182</v>
      </c>
    </row>
    <row r="11" spans="1:24" ht="12.75">
      <c r="A11" s="126" t="s">
        <v>842</v>
      </c>
      <c r="B11" s="135"/>
      <c r="C11" s="101">
        <v>2</v>
      </c>
      <c r="D11" s="101"/>
      <c r="E11" s="101">
        <v>2</v>
      </c>
      <c r="F11" s="101">
        <v>12</v>
      </c>
      <c r="G11" s="101"/>
      <c r="H11" s="131">
        <v>16</v>
      </c>
      <c r="I11">
        <f t="shared" si="0"/>
        <v>0</v>
      </c>
      <c r="J11">
        <f t="shared" si="1"/>
        <v>5</v>
      </c>
      <c r="K11">
        <f t="shared" si="2"/>
        <v>0</v>
      </c>
      <c r="L11">
        <f t="shared" si="3"/>
        <v>15</v>
      </c>
      <c r="M11">
        <f t="shared" si="4"/>
        <v>120</v>
      </c>
      <c r="N11">
        <f t="shared" si="5"/>
        <v>8.75</v>
      </c>
      <c r="P11">
        <v>614</v>
      </c>
      <c r="Q11">
        <v>2008</v>
      </c>
      <c r="R11" t="s">
        <v>970</v>
      </c>
      <c r="S11" s="79">
        <f t="shared" si="6"/>
        <v>8.75</v>
      </c>
      <c r="U11">
        <v>647</v>
      </c>
      <c r="V11">
        <v>2008</v>
      </c>
      <c r="W11" t="s">
        <v>970</v>
      </c>
      <c r="X11" s="79">
        <f>AVERAGE('para indicadores'!S11,S11)</f>
        <v>8.59375</v>
      </c>
    </row>
    <row r="12" spans="1:24" ht="12.75">
      <c r="A12" s="126" t="s">
        <v>641</v>
      </c>
      <c r="B12" s="135"/>
      <c r="C12" s="101">
        <v>6</v>
      </c>
      <c r="D12" s="101">
        <v>8</v>
      </c>
      <c r="E12" s="101">
        <v>6</v>
      </c>
      <c r="F12" s="101">
        <v>8</v>
      </c>
      <c r="G12" s="101"/>
      <c r="H12" s="131">
        <v>28</v>
      </c>
      <c r="I12">
        <f t="shared" si="0"/>
        <v>0</v>
      </c>
      <c r="J12">
        <f t="shared" si="1"/>
        <v>15</v>
      </c>
      <c r="K12">
        <f t="shared" si="2"/>
        <v>40</v>
      </c>
      <c r="L12">
        <f t="shared" si="3"/>
        <v>45</v>
      </c>
      <c r="M12">
        <f t="shared" si="4"/>
        <v>80</v>
      </c>
      <c r="N12">
        <f t="shared" si="5"/>
        <v>6.428571428571429</v>
      </c>
      <c r="P12">
        <v>614</v>
      </c>
      <c r="Q12">
        <v>2008</v>
      </c>
      <c r="R12" t="s">
        <v>971</v>
      </c>
      <c r="S12" s="79">
        <f t="shared" si="6"/>
        <v>6.428571428571429</v>
      </c>
      <c r="U12">
        <v>647</v>
      </c>
      <c r="V12">
        <v>2008</v>
      </c>
      <c r="W12" t="s">
        <v>971</v>
      </c>
      <c r="X12" s="79">
        <f>AVERAGE('para indicadores'!S12,S12)</f>
        <v>6.517857142857142</v>
      </c>
    </row>
    <row r="13" spans="1:24" ht="12.75">
      <c r="A13" s="126" t="s">
        <v>577</v>
      </c>
      <c r="B13" s="135">
        <v>2</v>
      </c>
      <c r="C13" s="101">
        <v>4</v>
      </c>
      <c r="D13" s="101">
        <v>3</v>
      </c>
      <c r="E13" s="101">
        <v>1</v>
      </c>
      <c r="F13" s="101">
        <v>9</v>
      </c>
      <c r="G13" s="101"/>
      <c r="H13" s="131">
        <v>19</v>
      </c>
      <c r="I13">
        <f t="shared" si="0"/>
        <v>0</v>
      </c>
      <c r="J13">
        <f t="shared" si="1"/>
        <v>10</v>
      </c>
      <c r="K13">
        <f t="shared" si="2"/>
        <v>15</v>
      </c>
      <c r="L13">
        <f t="shared" si="3"/>
        <v>7.5</v>
      </c>
      <c r="M13">
        <f t="shared" si="4"/>
        <v>90</v>
      </c>
      <c r="N13">
        <f t="shared" si="5"/>
        <v>6.447368421052632</v>
      </c>
      <c r="P13">
        <v>614</v>
      </c>
      <c r="Q13">
        <v>2008</v>
      </c>
      <c r="R13" t="s">
        <v>972</v>
      </c>
      <c r="S13" s="79">
        <f t="shared" si="6"/>
        <v>6.447368421052632</v>
      </c>
      <c r="U13">
        <v>647</v>
      </c>
      <c r="V13">
        <v>2008</v>
      </c>
      <c r="W13" t="s">
        <v>972</v>
      </c>
      <c r="X13" s="79">
        <f>AVERAGE('para indicadores'!S13,S13)</f>
        <v>6.644736842105264</v>
      </c>
    </row>
    <row r="14" spans="1:24" ht="12.75">
      <c r="A14" s="126" t="s">
        <v>572</v>
      </c>
      <c r="B14" s="135">
        <v>8</v>
      </c>
      <c r="C14" s="101">
        <v>1</v>
      </c>
      <c r="D14" s="101">
        <v>10</v>
      </c>
      <c r="E14" s="101">
        <v>21</v>
      </c>
      <c r="F14" s="101">
        <v>26</v>
      </c>
      <c r="G14" s="101"/>
      <c r="H14" s="131">
        <v>66</v>
      </c>
      <c r="I14">
        <f t="shared" si="0"/>
        <v>0</v>
      </c>
      <c r="J14">
        <f t="shared" si="1"/>
        <v>2.5</v>
      </c>
      <c r="K14">
        <f t="shared" si="2"/>
        <v>50</v>
      </c>
      <c r="L14">
        <f t="shared" si="3"/>
        <v>157.5</v>
      </c>
      <c r="M14">
        <f t="shared" si="4"/>
        <v>260</v>
      </c>
      <c r="N14">
        <f t="shared" si="5"/>
        <v>7.121212121212121</v>
      </c>
      <c r="P14">
        <v>614</v>
      </c>
      <c r="Q14">
        <v>2008</v>
      </c>
      <c r="R14" t="s">
        <v>973</v>
      </c>
      <c r="S14" s="79">
        <f t="shared" si="6"/>
        <v>7.121212121212121</v>
      </c>
      <c r="U14">
        <v>647</v>
      </c>
      <c r="V14">
        <v>2008</v>
      </c>
      <c r="W14" t="s">
        <v>973</v>
      </c>
      <c r="X14" s="79">
        <f>AVERAGE('para indicadores'!S14,S14)</f>
        <v>7.083333333333334</v>
      </c>
    </row>
    <row r="15" spans="1:24" ht="12.75">
      <c r="A15" s="126" t="s">
        <v>575</v>
      </c>
      <c r="B15" s="135">
        <v>1</v>
      </c>
      <c r="C15" s="101">
        <v>4</v>
      </c>
      <c r="D15" s="101">
        <v>4</v>
      </c>
      <c r="E15" s="101">
        <v>9</v>
      </c>
      <c r="F15" s="101">
        <v>13</v>
      </c>
      <c r="G15" s="101"/>
      <c r="H15" s="131">
        <v>31</v>
      </c>
      <c r="I15">
        <f t="shared" si="0"/>
        <v>0</v>
      </c>
      <c r="J15">
        <f t="shared" si="1"/>
        <v>10</v>
      </c>
      <c r="K15">
        <f t="shared" si="2"/>
        <v>20</v>
      </c>
      <c r="L15">
        <f t="shared" si="3"/>
        <v>67.5</v>
      </c>
      <c r="M15">
        <f t="shared" si="4"/>
        <v>130</v>
      </c>
      <c r="N15">
        <f t="shared" si="5"/>
        <v>7.338709677419355</v>
      </c>
      <c r="P15">
        <v>614</v>
      </c>
      <c r="Q15">
        <v>2008</v>
      </c>
      <c r="R15" t="s">
        <v>974</v>
      </c>
      <c r="S15" s="79">
        <f t="shared" si="6"/>
        <v>7.338709677419355</v>
      </c>
      <c r="U15">
        <v>647</v>
      </c>
      <c r="V15">
        <v>2008</v>
      </c>
      <c r="W15" t="s">
        <v>974</v>
      </c>
      <c r="X15" s="79">
        <f>AVERAGE('para indicadores'!S15,S15)</f>
        <v>7.338709677419355</v>
      </c>
    </row>
    <row r="16" spans="1:24" ht="12.75">
      <c r="A16" s="126" t="s">
        <v>606</v>
      </c>
      <c r="B16" s="135">
        <v>3</v>
      </c>
      <c r="C16" s="101">
        <v>3</v>
      </c>
      <c r="D16" s="101">
        <v>6</v>
      </c>
      <c r="E16" s="101">
        <v>3</v>
      </c>
      <c r="F16" s="101">
        <v>1</v>
      </c>
      <c r="G16" s="101"/>
      <c r="H16" s="131">
        <v>16</v>
      </c>
      <c r="I16">
        <f t="shared" si="0"/>
        <v>0</v>
      </c>
      <c r="J16">
        <f t="shared" si="1"/>
        <v>7.5</v>
      </c>
      <c r="K16">
        <f t="shared" si="2"/>
        <v>30</v>
      </c>
      <c r="L16">
        <f t="shared" si="3"/>
        <v>22.5</v>
      </c>
      <c r="M16">
        <f t="shared" si="4"/>
        <v>10</v>
      </c>
      <c r="N16">
        <f t="shared" si="5"/>
        <v>4.375</v>
      </c>
      <c r="P16">
        <v>614</v>
      </c>
      <c r="Q16">
        <v>2008</v>
      </c>
      <c r="R16" t="s">
        <v>975</v>
      </c>
      <c r="S16" s="79">
        <f t="shared" si="6"/>
        <v>4.375</v>
      </c>
      <c r="U16">
        <v>647</v>
      </c>
      <c r="V16">
        <v>2008</v>
      </c>
      <c r="W16" t="s">
        <v>975</v>
      </c>
      <c r="X16" s="79">
        <f>AVERAGE('para indicadores'!S16,S16)</f>
        <v>5.020833333333334</v>
      </c>
    </row>
    <row r="17" spans="1:24" ht="12.75">
      <c r="A17" s="126" t="s">
        <v>772</v>
      </c>
      <c r="B17" s="135"/>
      <c r="C17" s="101"/>
      <c r="D17" s="101">
        <v>2</v>
      </c>
      <c r="E17" s="101">
        <v>3</v>
      </c>
      <c r="F17" s="101">
        <v>7</v>
      </c>
      <c r="G17" s="101"/>
      <c r="H17" s="131">
        <v>12</v>
      </c>
      <c r="I17">
        <f t="shared" si="0"/>
        <v>0</v>
      </c>
      <c r="J17">
        <f t="shared" si="1"/>
        <v>0</v>
      </c>
      <c r="K17">
        <f t="shared" si="2"/>
        <v>10</v>
      </c>
      <c r="L17">
        <f t="shared" si="3"/>
        <v>22.5</v>
      </c>
      <c r="M17">
        <f t="shared" si="4"/>
        <v>70</v>
      </c>
      <c r="N17">
        <f t="shared" si="5"/>
        <v>8.541666666666666</v>
      </c>
      <c r="P17">
        <v>614</v>
      </c>
      <c r="Q17">
        <v>2008</v>
      </c>
      <c r="R17" t="s">
        <v>976</v>
      </c>
      <c r="S17" s="79">
        <f t="shared" si="6"/>
        <v>8.541666666666666</v>
      </c>
      <c r="U17">
        <v>647</v>
      </c>
      <c r="V17">
        <v>2008</v>
      </c>
      <c r="W17" t="s">
        <v>976</v>
      </c>
      <c r="X17" s="79">
        <f>AVERAGE('para indicadores'!S17,S17)</f>
        <v>8.229166666666666</v>
      </c>
    </row>
    <row r="18" spans="1:24" ht="12.75">
      <c r="A18" s="126" t="s">
        <v>621</v>
      </c>
      <c r="B18" s="135"/>
      <c r="C18" s="101"/>
      <c r="D18" s="101">
        <v>2</v>
      </c>
      <c r="E18" s="101">
        <v>3</v>
      </c>
      <c r="F18" s="101">
        <v>4</v>
      </c>
      <c r="G18" s="101"/>
      <c r="H18" s="131">
        <v>9</v>
      </c>
      <c r="I18">
        <f t="shared" si="0"/>
        <v>0</v>
      </c>
      <c r="J18">
        <f t="shared" si="1"/>
        <v>0</v>
      </c>
      <c r="K18">
        <f t="shared" si="2"/>
        <v>10</v>
      </c>
      <c r="L18">
        <f t="shared" si="3"/>
        <v>22.5</v>
      </c>
      <c r="M18">
        <f t="shared" si="4"/>
        <v>40</v>
      </c>
      <c r="N18">
        <f t="shared" si="5"/>
        <v>8.055555555555555</v>
      </c>
      <c r="P18">
        <v>614</v>
      </c>
      <c r="Q18">
        <v>2008</v>
      </c>
      <c r="R18" t="s">
        <v>977</v>
      </c>
      <c r="S18" s="79">
        <f t="shared" si="6"/>
        <v>8.055555555555555</v>
      </c>
      <c r="U18">
        <v>647</v>
      </c>
      <c r="V18">
        <v>2008</v>
      </c>
      <c r="W18" t="s">
        <v>977</v>
      </c>
      <c r="X18" s="79">
        <f>AVERAGE('para indicadores'!S18,S18)</f>
        <v>7.777777777777778</v>
      </c>
    </row>
    <row r="19" spans="1:24" ht="12.75">
      <c r="A19" s="126" t="s">
        <v>624</v>
      </c>
      <c r="B19" s="135">
        <v>4</v>
      </c>
      <c r="C19" s="101">
        <v>5</v>
      </c>
      <c r="D19" s="101">
        <v>6</v>
      </c>
      <c r="E19" s="101">
        <v>7</v>
      </c>
      <c r="F19" s="101">
        <v>11</v>
      </c>
      <c r="G19" s="101"/>
      <c r="H19" s="131">
        <v>33</v>
      </c>
      <c r="I19">
        <f t="shared" si="0"/>
        <v>0</v>
      </c>
      <c r="J19">
        <f t="shared" si="1"/>
        <v>12.5</v>
      </c>
      <c r="K19">
        <f t="shared" si="2"/>
        <v>30</v>
      </c>
      <c r="L19">
        <f t="shared" si="3"/>
        <v>52.5</v>
      </c>
      <c r="M19">
        <f t="shared" si="4"/>
        <v>110</v>
      </c>
      <c r="N19">
        <f t="shared" si="5"/>
        <v>6.212121212121212</v>
      </c>
      <c r="P19">
        <v>614</v>
      </c>
      <c r="Q19">
        <v>2008</v>
      </c>
      <c r="R19" t="s">
        <v>978</v>
      </c>
      <c r="S19" s="79">
        <f t="shared" si="6"/>
        <v>6.212121212121212</v>
      </c>
      <c r="U19">
        <v>647</v>
      </c>
      <c r="V19">
        <v>2008</v>
      </c>
      <c r="W19" t="s">
        <v>978</v>
      </c>
      <c r="X19" s="79">
        <f>AVERAGE('para indicadores'!S19,S19)</f>
        <v>6.401515151515151</v>
      </c>
    </row>
    <row r="20" spans="1:24" ht="12.75">
      <c r="A20" s="126" t="s">
        <v>563</v>
      </c>
      <c r="B20" s="135">
        <v>1</v>
      </c>
      <c r="C20" s="101">
        <v>6</v>
      </c>
      <c r="D20" s="101">
        <v>5</v>
      </c>
      <c r="E20" s="101">
        <v>6</v>
      </c>
      <c r="F20" s="101">
        <v>10</v>
      </c>
      <c r="G20" s="101"/>
      <c r="H20" s="131">
        <v>28</v>
      </c>
      <c r="I20">
        <f t="shared" si="0"/>
        <v>0</v>
      </c>
      <c r="J20">
        <f t="shared" si="1"/>
        <v>15</v>
      </c>
      <c r="K20">
        <f t="shared" si="2"/>
        <v>25</v>
      </c>
      <c r="L20">
        <f t="shared" si="3"/>
        <v>45</v>
      </c>
      <c r="M20">
        <f t="shared" si="4"/>
        <v>100</v>
      </c>
      <c r="N20">
        <f t="shared" si="5"/>
        <v>6.607142857142857</v>
      </c>
      <c r="P20">
        <v>614</v>
      </c>
      <c r="Q20">
        <v>2008</v>
      </c>
      <c r="R20" t="s">
        <v>979</v>
      </c>
      <c r="S20" s="79">
        <f t="shared" si="6"/>
        <v>6.607142857142857</v>
      </c>
      <c r="U20">
        <v>647</v>
      </c>
      <c r="V20">
        <v>2008</v>
      </c>
      <c r="W20" t="s">
        <v>979</v>
      </c>
      <c r="X20" s="79">
        <f>AVERAGE('para indicadores'!S20,S20)</f>
        <v>7.053571428571429</v>
      </c>
    </row>
    <row r="21" spans="1:24" ht="12.75">
      <c r="A21" s="126" t="s">
        <v>620</v>
      </c>
      <c r="B21" s="135">
        <v>5</v>
      </c>
      <c r="C21" s="101">
        <v>3</v>
      </c>
      <c r="D21" s="101">
        <v>12</v>
      </c>
      <c r="E21" s="101">
        <v>4</v>
      </c>
      <c r="F21" s="101">
        <v>7</v>
      </c>
      <c r="G21" s="101"/>
      <c r="H21" s="131">
        <v>31</v>
      </c>
      <c r="I21">
        <f t="shared" si="0"/>
        <v>0</v>
      </c>
      <c r="J21">
        <f t="shared" si="1"/>
        <v>7.5</v>
      </c>
      <c r="K21">
        <f t="shared" si="2"/>
        <v>60</v>
      </c>
      <c r="L21">
        <f t="shared" si="3"/>
        <v>30</v>
      </c>
      <c r="M21">
        <f t="shared" si="4"/>
        <v>70</v>
      </c>
      <c r="N21">
        <f t="shared" si="5"/>
        <v>5.403225806451613</v>
      </c>
      <c r="P21">
        <v>614</v>
      </c>
      <c r="Q21">
        <v>2008</v>
      </c>
      <c r="R21" t="s">
        <v>980</v>
      </c>
      <c r="S21" s="79">
        <f t="shared" si="6"/>
        <v>5.403225806451613</v>
      </c>
      <c r="U21">
        <v>647</v>
      </c>
      <c r="V21">
        <v>2008</v>
      </c>
      <c r="W21" t="s">
        <v>980</v>
      </c>
      <c r="X21" s="79">
        <f>AVERAGE('para indicadores'!S21,S21)</f>
        <v>5.483870967741936</v>
      </c>
    </row>
    <row r="22" spans="1:24" ht="12.75">
      <c r="A22" s="126" t="s">
        <v>587</v>
      </c>
      <c r="B22" s="135">
        <v>15</v>
      </c>
      <c r="C22" s="101">
        <v>10</v>
      </c>
      <c r="D22" s="101">
        <v>8</v>
      </c>
      <c r="E22" s="101">
        <v>8</v>
      </c>
      <c r="F22" s="101">
        <v>7</v>
      </c>
      <c r="G22" s="101"/>
      <c r="H22" s="131">
        <v>48</v>
      </c>
      <c r="I22">
        <f t="shared" si="0"/>
        <v>0</v>
      </c>
      <c r="J22">
        <f t="shared" si="1"/>
        <v>25</v>
      </c>
      <c r="K22">
        <f t="shared" si="2"/>
        <v>40</v>
      </c>
      <c r="L22">
        <f t="shared" si="3"/>
        <v>60</v>
      </c>
      <c r="M22">
        <f t="shared" si="4"/>
        <v>70</v>
      </c>
      <c r="N22">
        <f t="shared" si="5"/>
        <v>4.0625</v>
      </c>
      <c r="P22">
        <v>614</v>
      </c>
      <c r="Q22">
        <v>2008</v>
      </c>
      <c r="R22" t="s">
        <v>981</v>
      </c>
      <c r="S22" s="79">
        <f t="shared" si="6"/>
        <v>4.0625</v>
      </c>
      <c r="U22">
        <v>647</v>
      </c>
      <c r="V22">
        <v>2008</v>
      </c>
      <c r="W22" t="s">
        <v>981</v>
      </c>
      <c r="X22" s="79">
        <f>AVERAGE('para indicadores'!S22,S22)</f>
        <v>4.453125</v>
      </c>
    </row>
    <row r="23" spans="1:24" ht="12.75">
      <c r="A23" s="126" t="s">
        <v>673</v>
      </c>
      <c r="B23" s="135">
        <v>1</v>
      </c>
      <c r="C23" s="101">
        <v>3</v>
      </c>
      <c r="D23" s="101">
        <v>1</v>
      </c>
      <c r="E23" s="101">
        <v>3</v>
      </c>
      <c r="F23" s="101">
        <v>4</v>
      </c>
      <c r="G23" s="101"/>
      <c r="H23" s="131">
        <v>12</v>
      </c>
      <c r="I23">
        <f t="shared" si="0"/>
        <v>0</v>
      </c>
      <c r="J23">
        <f t="shared" si="1"/>
        <v>7.5</v>
      </c>
      <c r="K23">
        <f t="shared" si="2"/>
        <v>5</v>
      </c>
      <c r="L23">
        <f t="shared" si="3"/>
        <v>22.5</v>
      </c>
      <c r="M23">
        <f t="shared" si="4"/>
        <v>40</v>
      </c>
      <c r="N23">
        <f t="shared" si="5"/>
        <v>6.25</v>
      </c>
      <c r="P23">
        <v>614</v>
      </c>
      <c r="Q23">
        <v>2008</v>
      </c>
      <c r="R23" t="s">
        <v>982</v>
      </c>
      <c r="S23" s="79">
        <f t="shared" si="6"/>
        <v>6.25</v>
      </c>
      <c r="U23">
        <v>647</v>
      </c>
      <c r="V23">
        <v>2008</v>
      </c>
      <c r="W23" t="s">
        <v>982</v>
      </c>
      <c r="X23" s="79">
        <f>AVERAGE('para indicadores'!S23,S23)</f>
        <v>6.988636363636363</v>
      </c>
    </row>
    <row r="24" spans="1:24" ht="12.75">
      <c r="A24" s="126" t="s">
        <v>580</v>
      </c>
      <c r="B24" s="135">
        <v>6</v>
      </c>
      <c r="C24" s="101">
        <v>7</v>
      </c>
      <c r="D24" s="101">
        <v>11</v>
      </c>
      <c r="E24" s="101">
        <v>16</v>
      </c>
      <c r="F24" s="101">
        <v>21</v>
      </c>
      <c r="G24" s="101"/>
      <c r="H24" s="131">
        <v>61</v>
      </c>
      <c r="I24">
        <f t="shared" si="0"/>
        <v>0</v>
      </c>
      <c r="J24">
        <f t="shared" si="1"/>
        <v>17.5</v>
      </c>
      <c r="K24">
        <f t="shared" si="2"/>
        <v>55</v>
      </c>
      <c r="L24">
        <f t="shared" si="3"/>
        <v>120</v>
      </c>
      <c r="M24">
        <f t="shared" si="4"/>
        <v>210</v>
      </c>
      <c r="N24">
        <f t="shared" si="5"/>
        <v>6.598360655737705</v>
      </c>
      <c r="P24">
        <v>614</v>
      </c>
      <c r="Q24">
        <v>2008</v>
      </c>
      <c r="R24" t="s">
        <v>983</v>
      </c>
      <c r="S24" s="79">
        <f t="shared" si="6"/>
        <v>6.598360655737705</v>
      </c>
      <c r="U24">
        <v>647</v>
      </c>
      <c r="V24">
        <v>2008</v>
      </c>
      <c r="W24" t="s">
        <v>983</v>
      </c>
      <c r="X24" s="79">
        <f>AVERAGE('para indicadores'!S24,S24)</f>
        <v>6.618852459016393</v>
      </c>
    </row>
    <row r="25" spans="1:24" ht="12.75">
      <c r="A25" s="126" t="s">
        <v>570</v>
      </c>
      <c r="B25" s="135">
        <v>2</v>
      </c>
      <c r="C25" s="101"/>
      <c r="D25" s="101">
        <v>7</v>
      </c>
      <c r="E25" s="101">
        <v>3</v>
      </c>
      <c r="F25" s="101">
        <v>9</v>
      </c>
      <c r="G25" s="101"/>
      <c r="H25" s="131">
        <v>21</v>
      </c>
      <c r="I25">
        <f t="shared" si="0"/>
        <v>0</v>
      </c>
      <c r="J25">
        <f t="shared" si="1"/>
        <v>0</v>
      </c>
      <c r="K25">
        <f t="shared" si="2"/>
        <v>35</v>
      </c>
      <c r="L25">
        <f t="shared" si="3"/>
        <v>22.5</v>
      </c>
      <c r="M25">
        <f t="shared" si="4"/>
        <v>90</v>
      </c>
      <c r="N25">
        <f t="shared" si="5"/>
        <v>7.023809523809524</v>
      </c>
      <c r="P25">
        <v>614</v>
      </c>
      <c r="Q25">
        <v>2008</v>
      </c>
      <c r="R25" t="s">
        <v>984</v>
      </c>
      <c r="S25" s="79">
        <f t="shared" si="6"/>
        <v>7.023809523809524</v>
      </c>
      <c r="U25">
        <v>647</v>
      </c>
      <c r="V25">
        <v>2008</v>
      </c>
      <c r="W25" t="s">
        <v>984</v>
      </c>
      <c r="X25" s="79">
        <f>AVERAGE('para indicadores'!S25,S25)</f>
        <v>7.074404761904762</v>
      </c>
    </row>
    <row r="26" spans="1:24" ht="12.75">
      <c r="A26" s="126" t="s">
        <v>585</v>
      </c>
      <c r="B26" s="135">
        <v>4</v>
      </c>
      <c r="C26" s="101">
        <v>3</v>
      </c>
      <c r="D26" s="101">
        <v>15</v>
      </c>
      <c r="E26" s="101">
        <v>19</v>
      </c>
      <c r="F26" s="101">
        <v>16</v>
      </c>
      <c r="G26" s="101"/>
      <c r="H26" s="131">
        <v>57</v>
      </c>
      <c r="I26">
        <f t="shared" si="0"/>
        <v>0</v>
      </c>
      <c r="J26">
        <f t="shared" si="1"/>
        <v>7.5</v>
      </c>
      <c r="K26">
        <f t="shared" si="2"/>
        <v>75</v>
      </c>
      <c r="L26">
        <f t="shared" si="3"/>
        <v>142.5</v>
      </c>
      <c r="M26">
        <f t="shared" si="4"/>
        <v>160</v>
      </c>
      <c r="N26">
        <f t="shared" si="5"/>
        <v>6.754385964912281</v>
      </c>
      <c r="P26">
        <v>614</v>
      </c>
      <c r="Q26">
        <v>2008</v>
      </c>
      <c r="R26" t="s">
        <v>976</v>
      </c>
      <c r="S26" s="79">
        <f t="shared" si="6"/>
        <v>6.754385964912281</v>
      </c>
      <c r="U26">
        <v>647</v>
      </c>
      <c r="V26">
        <v>2008</v>
      </c>
      <c r="W26" t="s">
        <v>976</v>
      </c>
      <c r="X26" s="79">
        <f>AVERAGE('para indicadores'!S26,S26)</f>
        <v>6.62280701754386</v>
      </c>
    </row>
    <row r="27" spans="1:24" ht="12.75">
      <c r="A27" s="126" t="s">
        <v>646</v>
      </c>
      <c r="B27" s="135"/>
      <c r="C27" s="101"/>
      <c r="D27" s="101">
        <v>4</v>
      </c>
      <c r="E27" s="101">
        <v>6</v>
      </c>
      <c r="F27" s="101">
        <v>3</v>
      </c>
      <c r="G27" s="101"/>
      <c r="H27" s="131">
        <v>13</v>
      </c>
      <c r="I27">
        <f t="shared" si="0"/>
        <v>0</v>
      </c>
      <c r="J27">
        <f t="shared" si="1"/>
        <v>0</v>
      </c>
      <c r="K27">
        <f t="shared" si="2"/>
        <v>20</v>
      </c>
      <c r="L27">
        <f t="shared" si="3"/>
        <v>45</v>
      </c>
      <c r="M27">
        <f t="shared" si="4"/>
        <v>30</v>
      </c>
      <c r="N27">
        <f t="shared" si="5"/>
        <v>7.3076923076923075</v>
      </c>
      <c r="P27">
        <v>614</v>
      </c>
      <c r="Q27">
        <v>2008</v>
      </c>
      <c r="R27" t="s">
        <v>985</v>
      </c>
      <c r="S27" s="79">
        <f t="shared" si="6"/>
        <v>7.3076923076923075</v>
      </c>
      <c r="U27">
        <v>647</v>
      </c>
      <c r="V27">
        <v>2008</v>
      </c>
      <c r="W27" t="s">
        <v>985</v>
      </c>
      <c r="X27" s="79">
        <f>AVERAGE('para indicadores'!S27,S27)</f>
        <v>6.923076923076923</v>
      </c>
    </row>
    <row r="28" spans="1:24" ht="12.75">
      <c r="A28" s="126" t="s">
        <v>602</v>
      </c>
      <c r="B28" s="135">
        <v>1</v>
      </c>
      <c r="C28" s="101">
        <v>2</v>
      </c>
      <c r="D28" s="101">
        <v>5</v>
      </c>
      <c r="E28" s="101">
        <v>7</v>
      </c>
      <c r="F28" s="101">
        <v>7</v>
      </c>
      <c r="G28" s="101"/>
      <c r="H28" s="131">
        <v>22</v>
      </c>
      <c r="I28">
        <f t="shared" si="0"/>
        <v>0</v>
      </c>
      <c r="J28">
        <f t="shared" si="1"/>
        <v>5</v>
      </c>
      <c r="K28">
        <f t="shared" si="2"/>
        <v>25</v>
      </c>
      <c r="L28">
        <f t="shared" si="3"/>
        <v>52.5</v>
      </c>
      <c r="M28">
        <f t="shared" si="4"/>
        <v>70</v>
      </c>
      <c r="N28">
        <f t="shared" si="5"/>
        <v>6.931818181818182</v>
      </c>
      <c r="P28">
        <v>614</v>
      </c>
      <c r="Q28">
        <v>2008</v>
      </c>
      <c r="R28" t="s">
        <v>986</v>
      </c>
      <c r="S28" s="79">
        <f t="shared" si="6"/>
        <v>6.931818181818182</v>
      </c>
      <c r="U28">
        <v>647</v>
      </c>
      <c r="V28">
        <v>2008</v>
      </c>
      <c r="W28" t="s">
        <v>986</v>
      </c>
      <c r="X28" s="79">
        <f>AVERAGE('para indicadores'!S28,S28)</f>
        <v>6.620670995670995</v>
      </c>
    </row>
    <row r="29" spans="1:24" ht="12.75">
      <c r="A29" s="126" t="s">
        <v>798</v>
      </c>
      <c r="B29" s="135"/>
      <c r="C29" s="101"/>
      <c r="D29" s="101">
        <v>1</v>
      </c>
      <c r="E29" s="101">
        <v>1</v>
      </c>
      <c r="F29" s="101">
        <v>2</v>
      </c>
      <c r="G29" s="101"/>
      <c r="H29" s="131">
        <v>4</v>
      </c>
      <c r="I29">
        <f t="shared" si="0"/>
        <v>0</v>
      </c>
      <c r="J29">
        <f t="shared" si="1"/>
        <v>0</v>
      </c>
      <c r="K29">
        <f t="shared" si="2"/>
        <v>5</v>
      </c>
      <c r="L29">
        <f t="shared" si="3"/>
        <v>7.5</v>
      </c>
      <c r="M29">
        <f t="shared" si="4"/>
        <v>20</v>
      </c>
      <c r="N29">
        <f t="shared" si="5"/>
        <v>8.125</v>
      </c>
      <c r="P29">
        <v>614</v>
      </c>
      <c r="Q29">
        <v>2008</v>
      </c>
      <c r="R29" t="s">
        <v>987</v>
      </c>
      <c r="S29" s="79">
        <f t="shared" si="6"/>
        <v>8.125</v>
      </c>
      <c r="U29">
        <v>647</v>
      </c>
      <c r="V29">
        <v>2008</v>
      </c>
      <c r="W29" t="s">
        <v>987</v>
      </c>
      <c r="X29" s="79">
        <f>AVERAGE('para indicadores'!S29,S29)</f>
        <v>7.5</v>
      </c>
    </row>
    <row r="30" spans="1:24" ht="12.75">
      <c r="A30" s="126" t="s">
        <v>566</v>
      </c>
      <c r="B30" s="135">
        <v>3</v>
      </c>
      <c r="C30" s="101">
        <v>6</v>
      </c>
      <c r="D30" s="101">
        <v>16</v>
      </c>
      <c r="E30" s="101">
        <v>14</v>
      </c>
      <c r="F30" s="101">
        <v>16</v>
      </c>
      <c r="G30" s="101"/>
      <c r="H30" s="131">
        <v>55</v>
      </c>
      <c r="I30">
        <f t="shared" si="0"/>
        <v>0</v>
      </c>
      <c r="J30">
        <f t="shared" si="1"/>
        <v>15</v>
      </c>
      <c r="K30">
        <f t="shared" si="2"/>
        <v>80</v>
      </c>
      <c r="L30">
        <f t="shared" si="3"/>
        <v>105</v>
      </c>
      <c r="M30">
        <f t="shared" si="4"/>
        <v>160</v>
      </c>
      <c r="N30">
        <f t="shared" si="5"/>
        <v>6.545454545454546</v>
      </c>
      <c r="P30">
        <v>614</v>
      </c>
      <c r="Q30">
        <v>2008</v>
      </c>
      <c r="R30" t="s">
        <v>988</v>
      </c>
      <c r="S30" s="79">
        <f t="shared" si="6"/>
        <v>6.545454545454546</v>
      </c>
      <c r="U30">
        <v>647</v>
      </c>
      <c r="V30">
        <v>2008</v>
      </c>
      <c r="W30" t="s">
        <v>988</v>
      </c>
      <c r="X30" s="79">
        <f>AVERAGE('para indicadores'!S30,S30)</f>
        <v>6.545454545454546</v>
      </c>
    </row>
    <row r="31" spans="1:24" ht="12.75">
      <c r="A31" s="126" t="s">
        <v>581</v>
      </c>
      <c r="B31" s="135"/>
      <c r="C31" s="101"/>
      <c r="D31" s="101">
        <v>2</v>
      </c>
      <c r="E31" s="101">
        <v>7</v>
      </c>
      <c r="F31" s="101">
        <v>10</v>
      </c>
      <c r="G31" s="101"/>
      <c r="H31" s="131">
        <v>19</v>
      </c>
      <c r="I31">
        <f t="shared" si="0"/>
        <v>0</v>
      </c>
      <c r="J31">
        <f t="shared" si="1"/>
        <v>0</v>
      </c>
      <c r="K31">
        <f t="shared" si="2"/>
        <v>10</v>
      </c>
      <c r="L31">
        <f t="shared" si="3"/>
        <v>52.5</v>
      </c>
      <c r="M31">
        <f t="shared" si="4"/>
        <v>100</v>
      </c>
      <c r="N31">
        <f t="shared" si="5"/>
        <v>8.552631578947368</v>
      </c>
      <c r="P31">
        <v>614</v>
      </c>
      <c r="Q31">
        <v>2008</v>
      </c>
      <c r="R31" t="s">
        <v>989</v>
      </c>
      <c r="S31" s="79">
        <f t="shared" si="6"/>
        <v>8.552631578947368</v>
      </c>
      <c r="U31">
        <v>647</v>
      </c>
      <c r="V31">
        <v>2008</v>
      </c>
      <c r="W31" t="s">
        <v>989</v>
      </c>
      <c r="X31" s="79">
        <f>AVERAGE('para indicadores'!S31,S31)</f>
        <v>8.157894736842106</v>
      </c>
    </row>
    <row r="32" spans="1:24" ht="12.75">
      <c r="A32" s="126" t="s">
        <v>609</v>
      </c>
      <c r="B32" s="135">
        <v>1</v>
      </c>
      <c r="C32" s="101"/>
      <c r="D32" s="101">
        <v>2</v>
      </c>
      <c r="E32" s="101"/>
      <c r="F32" s="101">
        <v>1</v>
      </c>
      <c r="G32" s="101"/>
      <c r="H32" s="131">
        <v>4</v>
      </c>
      <c r="I32">
        <f t="shared" si="0"/>
        <v>0</v>
      </c>
      <c r="J32">
        <f t="shared" si="1"/>
        <v>0</v>
      </c>
      <c r="K32">
        <f t="shared" si="2"/>
        <v>10</v>
      </c>
      <c r="L32">
        <f t="shared" si="3"/>
        <v>0</v>
      </c>
      <c r="M32">
        <f t="shared" si="4"/>
        <v>10</v>
      </c>
      <c r="N32">
        <f t="shared" si="5"/>
        <v>5</v>
      </c>
      <c r="S32" s="79"/>
      <c r="U32">
        <v>647</v>
      </c>
      <c r="X32" s="79"/>
    </row>
    <row r="33" spans="1:24" ht="12.75">
      <c r="A33" s="126" t="s">
        <v>963</v>
      </c>
      <c r="B33" s="135">
        <v>11</v>
      </c>
      <c r="C33" s="101">
        <v>9</v>
      </c>
      <c r="D33" s="101">
        <v>11</v>
      </c>
      <c r="E33" s="101">
        <v>24</v>
      </c>
      <c r="F33" s="101">
        <v>28</v>
      </c>
      <c r="G33" s="101"/>
      <c r="H33" s="131">
        <v>83</v>
      </c>
      <c r="I33">
        <f t="shared" si="0"/>
        <v>0</v>
      </c>
      <c r="J33">
        <f t="shared" si="1"/>
        <v>22.5</v>
      </c>
      <c r="K33">
        <f t="shared" si="2"/>
        <v>55</v>
      </c>
      <c r="L33">
        <f t="shared" si="3"/>
        <v>180</v>
      </c>
      <c r="M33">
        <f t="shared" si="4"/>
        <v>280</v>
      </c>
      <c r="N33">
        <f t="shared" si="5"/>
        <v>6.475903614457831</v>
      </c>
      <c r="S33" s="79"/>
      <c r="U33">
        <v>647</v>
      </c>
      <c r="X33" s="79"/>
    </row>
    <row r="34" spans="1:24" ht="12.75">
      <c r="A34" s="127" t="s">
        <v>964</v>
      </c>
      <c r="B34" s="136">
        <v>70</v>
      </c>
      <c r="C34" s="137">
        <v>77</v>
      </c>
      <c r="D34" s="137">
        <v>146</v>
      </c>
      <c r="E34" s="137">
        <v>188</v>
      </c>
      <c r="F34" s="137">
        <v>260</v>
      </c>
      <c r="G34" s="137"/>
      <c r="H34" s="132">
        <v>741</v>
      </c>
      <c r="I34">
        <f t="shared" si="0"/>
        <v>0</v>
      </c>
      <c r="J34">
        <f t="shared" si="1"/>
        <v>192.5</v>
      </c>
      <c r="K34">
        <f t="shared" si="2"/>
        <v>730</v>
      </c>
      <c r="L34">
        <f t="shared" si="3"/>
        <v>1410</v>
      </c>
      <c r="M34">
        <f t="shared" si="4"/>
        <v>2600</v>
      </c>
      <c r="N34">
        <f t="shared" si="5"/>
        <v>6.656545209176788</v>
      </c>
      <c r="P34">
        <v>614</v>
      </c>
      <c r="Q34">
        <v>2008</v>
      </c>
      <c r="R34" t="s">
        <v>990</v>
      </c>
      <c r="S34" s="79">
        <f>N34</f>
        <v>6.656545209176788</v>
      </c>
      <c r="U34">
        <v>647</v>
      </c>
      <c r="V34">
        <v>2008</v>
      </c>
      <c r="W34" t="s">
        <v>990</v>
      </c>
      <c r="X34" s="79">
        <f>AVERAGE('para indicadores'!S34,S34)</f>
        <v>6.644668268545034</v>
      </c>
    </row>
    <row r="35" ht="12.75">
      <c r="S35" s="79"/>
    </row>
  </sheetData>
  <printOptions/>
  <pageMargins left="0.75" right="0.75" top="1" bottom="1" header="0" footer="0"/>
  <pageSetup orientation="portrait" paperSize="9"/>
  <legacyDrawing r:id="rId1"/>
</worksheet>
</file>

<file path=xl/worksheets/sheet5.xml><?xml version="1.0" encoding="utf-8"?>
<worksheet xmlns="http://schemas.openxmlformats.org/spreadsheetml/2006/main" xmlns:r="http://schemas.openxmlformats.org/officeDocument/2006/relationships">
  <dimension ref="A1:C32"/>
  <sheetViews>
    <sheetView workbookViewId="0" topLeftCell="A1">
      <selection activeCell="G13" sqref="G13"/>
    </sheetView>
  </sheetViews>
  <sheetFormatPr defaultColWidth="11.421875" defaultRowHeight="12.75"/>
  <cols>
    <col min="1" max="1" width="27.00390625" style="0" customWidth="1"/>
    <col min="2" max="2" width="4.7109375" style="0" customWidth="1"/>
  </cols>
  <sheetData>
    <row r="1" spans="1:3" ht="12.75">
      <c r="A1" s="141" t="s">
        <v>842</v>
      </c>
      <c r="B1" s="140">
        <v>1</v>
      </c>
      <c r="C1" s="141" t="s">
        <v>842</v>
      </c>
    </row>
    <row r="2" spans="1:3" ht="12.75">
      <c r="A2" s="143" t="s">
        <v>641</v>
      </c>
      <c r="B2" s="142">
        <v>2</v>
      </c>
      <c r="C2" s="143" t="s">
        <v>641</v>
      </c>
    </row>
    <row r="3" spans="1:3" ht="12.75">
      <c r="A3" s="143" t="s">
        <v>577</v>
      </c>
      <c r="B3" s="140">
        <v>3</v>
      </c>
      <c r="C3" s="143" t="s">
        <v>577</v>
      </c>
    </row>
    <row r="4" spans="1:3" ht="12.75">
      <c r="A4" s="143" t="s">
        <v>572</v>
      </c>
      <c r="B4" s="140">
        <v>4</v>
      </c>
      <c r="C4" s="143" t="s">
        <v>572</v>
      </c>
    </row>
    <row r="5" spans="1:3" ht="12.75">
      <c r="A5" s="143" t="s">
        <v>575</v>
      </c>
      <c r="B5" s="142">
        <v>5</v>
      </c>
      <c r="C5" s="143" t="s">
        <v>575</v>
      </c>
    </row>
    <row r="6" spans="1:3" ht="12.75">
      <c r="A6" s="143" t="s">
        <v>606</v>
      </c>
      <c r="B6" s="140">
        <v>6</v>
      </c>
      <c r="C6" s="143" t="s">
        <v>606</v>
      </c>
    </row>
    <row r="7" spans="1:3" ht="12.75">
      <c r="A7" s="143" t="s">
        <v>772</v>
      </c>
      <c r="B7" s="140">
        <v>7</v>
      </c>
      <c r="C7" s="143" t="s">
        <v>772</v>
      </c>
    </row>
    <row r="8" spans="1:3" ht="12.75">
      <c r="A8" s="143" t="s">
        <v>621</v>
      </c>
      <c r="B8" s="142">
        <v>8</v>
      </c>
      <c r="C8" s="143" t="s">
        <v>621</v>
      </c>
    </row>
    <row r="9" spans="1:3" ht="12.75">
      <c r="A9" s="143" t="s">
        <v>624</v>
      </c>
      <c r="B9" s="140">
        <v>9</v>
      </c>
      <c r="C9" s="143" t="s">
        <v>624</v>
      </c>
    </row>
    <row r="10" spans="1:3" ht="12.75">
      <c r="A10" s="143" t="s">
        <v>563</v>
      </c>
      <c r="B10" s="140">
        <v>10</v>
      </c>
      <c r="C10" s="143" t="s">
        <v>563</v>
      </c>
    </row>
    <row r="11" spans="1:3" ht="12.75">
      <c r="A11" s="143" t="s">
        <v>620</v>
      </c>
      <c r="B11" s="142">
        <v>11</v>
      </c>
      <c r="C11" s="143" t="s">
        <v>620</v>
      </c>
    </row>
    <row r="12" spans="1:3" ht="12.75">
      <c r="A12" s="143" t="s">
        <v>587</v>
      </c>
      <c r="B12" s="140">
        <v>12</v>
      </c>
      <c r="C12" s="143" t="s">
        <v>587</v>
      </c>
    </row>
    <row r="13" spans="1:3" ht="12.75">
      <c r="A13" s="143" t="s">
        <v>673</v>
      </c>
      <c r="B13" s="140">
        <v>13</v>
      </c>
      <c r="C13" s="143" t="s">
        <v>673</v>
      </c>
    </row>
    <row r="14" spans="1:3" ht="12.75">
      <c r="A14" s="143" t="s">
        <v>580</v>
      </c>
      <c r="B14" s="142">
        <v>14</v>
      </c>
      <c r="C14" s="143" t="s">
        <v>580</v>
      </c>
    </row>
    <row r="15" spans="1:3" ht="12.75">
      <c r="A15" s="143" t="s">
        <v>570</v>
      </c>
      <c r="B15" s="140">
        <v>15</v>
      </c>
      <c r="C15" s="143" t="s">
        <v>570</v>
      </c>
    </row>
    <row r="16" spans="1:3" ht="12.75">
      <c r="A16" s="143" t="s">
        <v>585</v>
      </c>
      <c r="B16" s="140">
        <v>16</v>
      </c>
      <c r="C16" s="143" t="s">
        <v>585</v>
      </c>
    </row>
    <row r="17" spans="1:3" ht="12.75">
      <c r="A17" s="143" t="s">
        <v>646</v>
      </c>
      <c r="B17" s="142">
        <v>17</v>
      </c>
      <c r="C17" s="143" t="s">
        <v>646</v>
      </c>
    </row>
    <row r="18" spans="1:3" ht="12.75">
      <c r="A18" s="143" t="s">
        <v>602</v>
      </c>
      <c r="B18" s="140">
        <v>18</v>
      </c>
      <c r="C18" s="143" t="s">
        <v>602</v>
      </c>
    </row>
    <row r="19" spans="1:3" ht="12.75">
      <c r="A19" s="143" t="s">
        <v>798</v>
      </c>
      <c r="B19" s="140">
        <v>19</v>
      </c>
      <c r="C19" s="143" t="s">
        <v>798</v>
      </c>
    </row>
    <row r="20" spans="1:3" ht="12.75">
      <c r="A20" s="143" t="s">
        <v>566</v>
      </c>
      <c r="B20" s="142">
        <v>20</v>
      </c>
      <c r="C20" s="143" t="s">
        <v>566</v>
      </c>
    </row>
    <row r="21" spans="1:3" ht="12.75">
      <c r="A21" s="143" t="s">
        <v>581</v>
      </c>
      <c r="B21" s="140">
        <v>21</v>
      </c>
      <c r="C21" s="143" t="s">
        <v>581</v>
      </c>
    </row>
    <row r="22" spans="1:3" ht="12.75">
      <c r="A22" s="143" t="s">
        <v>567</v>
      </c>
      <c r="B22" s="140">
        <v>22</v>
      </c>
      <c r="C22" s="143" t="s">
        <v>567</v>
      </c>
    </row>
    <row r="23" spans="1:3" ht="12.75">
      <c r="A23" s="143" t="s">
        <v>555</v>
      </c>
      <c r="B23" s="142">
        <v>23</v>
      </c>
      <c r="C23" s="143" t="s">
        <v>555</v>
      </c>
    </row>
    <row r="24" spans="1:3" ht="12.75">
      <c r="A24" s="143" t="s">
        <v>653</v>
      </c>
      <c r="B24" s="140">
        <v>24</v>
      </c>
      <c r="C24" s="143" t="s">
        <v>653</v>
      </c>
    </row>
    <row r="25" spans="1:3" ht="12.75">
      <c r="A25" s="143" t="s">
        <v>822</v>
      </c>
      <c r="B25" s="140">
        <v>25</v>
      </c>
      <c r="C25" s="143" t="s">
        <v>822</v>
      </c>
    </row>
    <row r="26" spans="1:3" ht="12.75">
      <c r="A26" s="143" t="s">
        <v>629</v>
      </c>
      <c r="B26" s="142">
        <v>26</v>
      </c>
      <c r="C26" s="143" t="s">
        <v>629</v>
      </c>
    </row>
    <row r="27" spans="1:3" ht="12.75">
      <c r="A27" s="145" t="s">
        <v>609</v>
      </c>
      <c r="B27" s="140">
        <v>27</v>
      </c>
      <c r="C27" s="145" t="s">
        <v>609</v>
      </c>
    </row>
    <row r="28" spans="1:3" ht="12.75">
      <c r="A28" s="144"/>
      <c r="B28" s="140"/>
      <c r="C28" s="143"/>
    </row>
    <row r="29" spans="1:3" ht="12.75">
      <c r="A29" s="144"/>
      <c r="B29" s="142"/>
      <c r="C29" s="143"/>
    </row>
    <row r="30" spans="1:3" ht="12.75">
      <c r="A30" s="144"/>
      <c r="B30" s="140"/>
      <c r="C30" s="143"/>
    </row>
    <row r="31" spans="1:3" ht="12.75">
      <c r="A31" s="144"/>
      <c r="B31" s="140"/>
      <c r="C31" s="143"/>
    </row>
    <row r="32" spans="1:3" ht="12.75">
      <c r="A32" s="144"/>
      <c r="B32" s="142"/>
      <c r="C32" s="143"/>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cdsec</cp:lastModifiedBy>
  <cp:lastPrinted>2009-11-23T11:17:37Z</cp:lastPrinted>
  <dcterms:modified xsi:type="dcterms:W3CDTF">2009-11-23T11:17:39Z</dcterms:modified>
  <cp:category/>
  <cp:version/>
  <cp:contentType/>
  <cp:contentStatus/>
</cp:coreProperties>
</file>