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30" windowWidth="14625" windowHeight="9525"/>
  </bookViews>
  <sheets>
    <sheet name="Principal" sheetId="2" r:id="rId1"/>
    <sheet name="Hoja1" sheetId="3" r:id="rId2"/>
    <sheet name="Log Sheet" sheetId="1" r:id="rId3"/>
    <sheet name="Prioridad en la catalogación" sheetId="6" r:id="rId4"/>
    <sheet name="Tipología y valor" sheetId="5" r:id="rId5"/>
    <sheet name="Expurgo" sheetId="7" r:id="rId6"/>
    <sheet name="Copara años" sheetId="8" r:id="rId7"/>
    <sheet name="por centro" sheetId="9" r:id="rId8"/>
    <sheet name="Hoja4" sheetId="12" r:id="rId9"/>
    <sheet name="Hoja2" sheetId="10" r:id="rId10"/>
    <sheet name="Hoja5" sheetId="13" r:id="rId11"/>
  </sheets>
  <definedNames>
    <definedName name="_xlnm._FilterDatabase" localSheetId="0" hidden="1">Principal!$A$1:$T$244</definedName>
    <definedName name="_xlnm._FilterDatabase" localSheetId="4" hidden="1">'Tipología y valor'!$A$1:$D$40</definedName>
  </definedNames>
  <calcPr calcId="145621"/>
  <pivotCaches>
    <pivotCache cacheId="1" r:id="rId12"/>
    <pivotCache cacheId="5" r:id="rId13"/>
  </pivotCaches>
</workbook>
</file>

<file path=xl/calcChain.xml><?xml version="1.0" encoding="utf-8"?>
<calcChain xmlns="http://schemas.openxmlformats.org/spreadsheetml/2006/main">
  <c r="C18" i="9" l="1"/>
  <c r="C3" i="7" l="1"/>
  <c r="D18" i="9"/>
  <c r="C49" i="5"/>
  <c r="D4" i="8"/>
  <c r="E7" i="2" l="1"/>
</calcChain>
</file>

<file path=xl/sharedStrings.xml><?xml version="1.0" encoding="utf-8"?>
<sst xmlns="http://schemas.openxmlformats.org/spreadsheetml/2006/main" count="2434" uniqueCount="848">
  <si>
    <t>Counter</t>
  </si>
  <si>
    <t>Workbook name</t>
  </si>
  <si>
    <t xml:space="preserve">Date/time of workbook </t>
  </si>
  <si>
    <t>Sheet name</t>
  </si>
  <si>
    <t>Range Copied</t>
  </si>
  <si>
    <t>Range Pasted</t>
  </si>
  <si>
    <t>Time/Date of copy</t>
  </si>
  <si>
    <t>Copy/Paste successful</t>
  </si>
  <si>
    <t>C:\Users\usuario\Desktop\todo\estadisticas buc\2016\colecciones\Formularios de libros pendiente de catalogación CENTROS\BBA.xlsx</t>
  </si>
  <si>
    <t>Biblioteca</t>
  </si>
  <si>
    <t>FONDO</t>
  </si>
  <si>
    <t>Volúmenes pendientes de catalogar en el año 2006</t>
  </si>
  <si>
    <t>Actualizar el dato: Volúmenes pendientes de catalogar en la actualidad (2011)</t>
  </si>
  <si>
    <t>Actualizar el dato: Volúmenes pendientes de catalogar en la actualidad (2016)</t>
  </si>
  <si>
    <t>Ubicación (si no está en la biblioteca indicar dependencia)</t>
  </si>
  <si>
    <t>Marcar con X si contiene ejemplares con especial valor patrimonial</t>
  </si>
  <si>
    <t>Explicar brevemente en que consiste su especial valor</t>
  </si>
  <si>
    <t>3.a. PROCEDENCIA</t>
  </si>
  <si>
    <t>3.b. TIPOLOGIA</t>
  </si>
  <si>
    <t>3.c. MATERIAS</t>
  </si>
  <si>
    <t>3.d. FECHAS DE LOS DOCUMENTOS</t>
  </si>
  <si>
    <t>4. CATALOGO U OTRA DESCRIPCIÓN NO AUTOMATIZADA</t>
  </si>
  <si>
    <t>7. PRIORIDAD INCORPORACIÓN CISNE (1 poco al 5 mucho)</t>
  </si>
  <si>
    <t>8. FECHA PREVISTA DE CATALOGACIÓN</t>
  </si>
  <si>
    <t>9. NIVEL DESCRIPCIÓN</t>
  </si>
  <si>
    <t>11. CONVENIENCIA DE EXPURGO PREVIO</t>
  </si>
  <si>
    <t>OBSERVACIONES</t>
  </si>
  <si>
    <t>BBA</t>
  </si>
  <si>
    <t>Fondo siglos XIX y 1ª mitad XX</t>
  </si>
  <si>
    <t>211+730 =941</t>
  </si>
  <si>
    <t>x</t>
  </si>
  <si>
    <t>Algunos contienen grabados originales o son ediciones especiales</t>
  </si>
  <si>
    <t>Propia Biblioteca</t>
  </si>
  <si>
    <t>Monografías</t>
  </si>
  <si>
    <t>Arte</t>
  </si>
  <si>
    <t>s.XIX -1ªmitad XX</t>
  </si>
  <si>
    <t>Fichas manuscritas</t>
  </si>
  <si>
    <t>Completo</t>
  </si>
  <si>
    <t>Sí</t>
  </si>
  <si>
    <t>Colección “Altos”</t>
  </si>
  <si>
    <t>Ídem</t>
  </si>
  <si>
    <t>s.XIX-XX</t>
  </si>
  <si>
    <t>No</t>
  </si>
  <si>
    <t>Reserva</t>
  </si>
  <si>
    <t>Libros de artistas</t>
  </si>
  <si>
    <t>Colección de Libros y Estampas japonesas</t>
  </si>
  <si>
    <t>800 grabados ukiyo-e y 30 libros</t>
  </si>
  <si>
    <t xml:space="preserve">Xilografías </t>
  </si>
  <si>
    <t>Donativo Cebrián</t>
  </si>
  <si>
    <t>Cultura japonesa</t>
  </si>
  <si>
    <t>s.XVII a 1º XX</t>
  </si>
  <si>
    <t>Catálogo de la exposición “Flores de Edo”</t>
  </si>
  <si>
    <t>No precisable</t>
  </si>
  <si>
    <t>Falta catalogar cada grabado por separado. La catalogación existente se ciñe cada volumen en su conjunto.</t>
  </si>
  <si>
    <t>Colección de Dibujos Antiguos</t>
  </si>
  <si>
    <t>Academias fines XVIII a primeros años XX</t>
  </si>
  <si>
    <t>Dibujos originales</t>
  </si>
  <si>
    <t>Desnudos (“academias”)</t>
  </si>
  <si>
    <t>1752 a 1914</t>
  </si>
  <si>
    <t>Relación-Inventario mecanografiada y CD-ROM</t>
  </si>
  <si>
    <t>Archivo Histórico</t>
  </si>
  <si>
    <t>193 cajas (50 por caja)</t>
  </si>
  <si>
    <t>193 cajas</t>
  </si>
  <si>
    <t>Documentación original</t>
  </si>
  <si>
    <t>Propia biblioteca</t>
  </si>
  <si>
    <t>Documentos manuscritos y mecanografiados</t>
  </si>
  <si>
    <t>Documentación académica de la antigua Escuela</t>
  </si>
  <si>
    <t>1754 a comienzos s.XX</t>
  </si>
  <si>
    <t xml:space="preserve">Inventario del contenido general de cada caja, por fechas y temas </t>
  </si>
  <si>
    <t>Descripción individualizada de los documentos</t>
  </si>
  <si>
    <t>Donativos modernos</t>
  </si>
  <si>
    <t>Donativos Mapfre, etc.</t>
  </si>
  <si>
    <t>1990-2006</t>
  </si>
  <si>
    <t>Listado</t>
  </si>
  <si>
    <t>Donativo Embajada Japón</t>
  </si>
  <si>
    <t>S. XX</t>
  </si>
  <si>
    <t>Fichas mecanografiadas</t>
  </si>
  <si>
    <t>No urgente (Textos en japonés)</t>
  </si>
  <si>
    <t>Simplificado</t>
  </si>
  <si>
    <t>Departamentos</t>
  </si>
  <si>
    <t>Compra Departamentos</t>
  </si>
  <si>
    <t>Fichas (ISBD)</t>
  </si>
  <si>
    <t>No urgente</t>
  </si>
  <si>
    <t>total</t>
  </si>
  <si>
    <t>A1:R10</t>
  </si>
  <si>
    <t>B1</t>
  </si>
  <si>
    <t>YES</t>
  </si>
  <si>
    <t>C:\Users\usuario\Desktop\todo\estadisticas buc\2016\colecciones\Formularios de libros pendiente de catalogación CENTROS\BHI.xlsx</t>
  </si>
  <si>
    <t>BHI</t>
  </si>
  <si>
    <t>Colección Residencias y Colegios</t>
  </si>
  <si>
    <t>BH REC</t>
  </si>
  <si>
    <t>Colegio Mayor Ximénez de Cismeros y Colegio Mayor Teresa de Jesús</t>
  </si>
  <si>
    <t>1800-1939</t>
  </si>
  <si>
    <t>Colección Filología s. XIX</t>
  </si>
  <si>
    <t>BH FLL</t>
  </si>
  <si>
    <t>Facultad de Filología</t>
  </si>
  <si>
    <t>1800-1900</t>
  </si>
  <si>
    <t>Catálogo Cisne</t>
  </si>
  <si>
    <t>Revisión de la catalogación, notas de ejemplar y asignación de nuevas signaturas</t>
  </si>
  <si>
    <t>Partituras del Teatro Real (manuscritas)</t>
  </si>
  <si>
    <t>?</t>
  </si>
  <si>
    <t>Facultad de Geografía e Historia</t>
  </si>
  <si>
    <t>Música manuscrita</t>
  </si>
  <si>
    <t>Partituras del Teatro Real (impresas)</t>
  </si>
  <si>
    <t>Música impresa</t>
  </si>
  <si>
    <t>Legado Jacinto Guerrero</t>
  </si>
  <si>
    <t>BH AP</t>
  </si>
  <si>
    <t>Colección de láminas botánicas</t>
  </si>
  <si>
    <t>BH GRA</t>
  </si>
  <si>
    <t>Facultad de Farmacia (Departamento de Biología Vegetal II)</t>
  </si>
  <si>
    <t>1900-1960</t>
  </si>
  <si>
    <t>Inventario</t>
  </si>
  <si>
    <t>Colección de láminas geológicas</t>
  </si>
  <si>
    <t>Facultad de Ciencias Geológicas</t>
  </si>
  <si>
    <t>Monumentos Arquitectónicos</t>
  </si>
  <si>
    <t>Escuela Superior de Diplomática</t>
  </si>
  <si>
    <t>Grabados originales</t>
  </si>
  <si>
    <t>1852-1881</t>
  </si>
  <si>
    <t>Archivo fotográfico Lafuente Ferrari</t>
  </si>
  <si>
    <t>BH FOT</t>
  </si>
  <si>
    <t>Fotografías</t>
  </si>
  <si>
    <t>1850-1950</t>
  </si>
  <si>
    <t>Catálogo en excel</t>
  </si>
  <si>
    <t>Pendiente de volcado en Cisne</t>
  </si>
  <si>
    <t>Archivo fotográfico Hernández Pacheco</t>
  </si>
  <si>
    <t>1880-1950</t>
  </si>
  <si>
    <t>Archivo fotográfico de paleontología</t>
  </si>
  <si>
    <t xml:space="preserve">Facultad de Ciencias Geológicas </t>
  </si>
  <si>
    <t>1900-1912</t>
  </si>
  <si>
    <t>Colección fotográfica de la Ciudad Universitaria</t>
  </si>
  <si>
    <t>1930-1950</t>
  </si>
  <si>
    <t>Colección fotográfica de Gloria Rokiski</t>
  </si>
  <si>
    <t>Donación de Gloria Rokiski</t>
  </si>
  <si>
    <t>1880-1920</t>
  </si>
  <si>
    <t>Incunables</t>
  </si>
  <si>
    <t>BH INC</t>
  </si>
  <si>
    <t>1460-1500</t>
  </si>
  <si>
    <t>Revisión de los ejemplares de la colección de Incunables con motivo de la participación de la Biblioteca Histórica en el proyecto Material Evidence in Incunabula (MEI), dirigido por el CERL y la Oxford University</t>
  </si>
  <si>
    <t>Archivos personales</t>
  </si>
  <si>
    <t>Decenas de miles de documentos</t>
  </si>
  <si>
    <t>Donación de los propietarios</t>
  </si>
  <si>
    <t>Material mixto</t>
  </si>
  <si>
    <t>1800-2000</t>
  </si>
  <si>
    <t>En algunos casos, inventarios</t>
  </si>
  <si>
    <t>A1:R16</t>
  </si>
  <si>
    <t>B11</t>
  </si>
  <si>
    <t>C:\Users\usuario\Desktop\todo\estadisticas buc\2016\colecciones\Formularios de libros pendiente de catalogación CENTROS\BIO.xlsx</t>
  </si>
  <si>
    <t>BIO</t>
  </si>
  <si>
    <t>Departameno de Zoología y Antropología Física-Unidad de Antropología</t>
  </si>
  <si>
    <t>Departamento</t>
  </si>
  <si>
    <t>Antropología Física</t>
  </si>
  <si>
    <t>Departamento de Genética</t>
  </si>
  <si>
    <t>Genética</t>
  </si>
  <si>
    <t>A1:R3</t>
  </si>
  <si>
    <t>B27</t>
  </si>
  <si>
    <t>C:\Users\usuario\Desktop\todo\estadisticas buc\2016\colecciones\Formularios de libros pendiente de catalogación CENTROS\CEE.xlsx</t>
  </si>
  <si>
    <t>CEE</t>
  </si>
  <si>
    <t>Donativos Figueroa, Suarez, Calle, Albi, CENDOC y Neira</t>
  </si>
  <si>
    <t>Donativo</t>
  </si>
  <si>
    <t>Ciencias Sociales, Economía y Empresa</t>
  </si>
  <si>
    <t>2ª mitad siglo XX</t>
  </si>
  <si>
    <t>2012-2013</t>
  </si>
  <si>
    <t>Si</t>
  </si>
  <si>
    <t>Centralización departamental</t>
  </si>
  <si>
    <t>Centralización Departamental</t>
  </si>
  <si>
    <t>Monografías, folletos, publicaciones periódicas</t>
  </si>
  <si>
    <t>B30</t>
  </si>
  <si>
    <t>C:\Users\usuario\Desktop\todo\estadisticas buc\2016\colecciones\Formularios de libros pendiente de catalogación CENTROS\DER.xlsx</t>
  </si>
  <si>
    <t>DER</t>
  </si>
  <si>
    <t>Depósito Biblioteca-S. XIX</t>
  </si>
  <si>
    <t>900 (31 cajas)</t>
  </si>
  <si>
    <t>Folletos</t>
  </si>
  <si>
    <t>Memorias de Institutos de Segunda Enseñanza</t>
  </si>
  <si>
    <t>1850-1900</t>
  </si>
  <si>
    <t>-</t>
  </si>
  <si>
    <t>Depósito Biblioteca-Folletos</t>
  </si>
  <si>
    <t>4350 (290 cajas)</t>
  </si>
  <si>
    <t>3.400 (178 cajas)</t>
  </si>
  <si>
    <t>Ciencias Sociales</t>
  </si>
  <si>
    <t>1900-1950</t>
  </si>
  <si>
    <t>Ayudantes y auxiliares</t>
  </si>
  <si>
    <t>Depósito Biblioteca-BU</t>
  </si>
  <si>
    <t>3600 (90 baldas)</t>
  </si>
  <si>
    <t>Biblioteca u Departamentos</t>
  </si>
  <si>
    <t>Derecho ciencias sociales</t>
  </si>
  <si>
    <t>2012-2014</t>
  </si>
  <si>
    <t>Este fondo ha crecido por la incorporación de fondos procedentes de los Departamentos</t>
  </si>
  <si>
    <t>Depósito Biblioteca-Donaciones</t>
  </si>
  <si>
    <t>1320 (33 baldas)</t>
  </si>
  <si>
    <t>Filosofía del Derecho</t>
  </si>
  <si>
    <t>1900-1970</t>
  </si>
  <si>
    <t xml:space="preserve">B </t>
  </si>
  <si>
    <t>Depósito Biblioteca-Tesis Francesa</t>
  </si>
  <si>
    <t>1960 (28 baldas)</t>
  </si>
  <si>
    <t>Tesis francesas</t>
  </si>
  <si>
    <t>Derecho</t>
  </si>
  <si>
    <t>1920-1936</t>
  </si>
  <si>
    <t>Catálogo manual (incompleto)</t>
  </si>
  <si>
    <t>Depósito Biblioteca-Tesis Alemanas</t>
  </si>
  <si>
    <t>3300 (17 baldas)</t>
  </si>
  <si>
    <t>Tesis alemanas</t>
  </si>
  <si>
    <t>1930-1980</t>
  </si>
  <si>
    <t>Catálogo manual</t>
  </si>
  <si>
    <t>Departamento de Derecho Romano</t>
  </si>
  <si>
    <t>1900-1993</t>
  </si>
  <si>
    <t>Departamento de Derecho Romano-s.XIX</t>
  </si>
  <si>
    <t xml:space="preserve">Departamento de Derecho Penal- s. XIX </t>
  </si>
  <si>
    <t>Catálogo Manual</t>
  </si>
  <si>
    <t>Departamento de Derecho Procesal-Donación</t>
  </si>
  <si>
    <t>Donación Niceto Alcalá-Zamora</t>
  </si>
  <si>
    <t>Departamento de Derecho Internacional Público</t>
  </si>
  <si>
    <t>Departamento de Derecho Internacional Privado</t>
  </si>
  <si>
    <t>Sería muy útil contar con catalogadores externos</t>
  </si>
  <si>
    <t>Departamento de Derecho Financiero y Hª Pública</t>
  </si>
  <si>
    <t>Depósito Facultad</t>
  </si>
  <si>
    <t>García Enterria</t>
  </si>
  <si>
    <t>Donativo Congreso</t>
  </si>
  <si>
    <t>A1:S17</t>
  </si>
  <si>
    <t>B33</t>
  </si>
  <si>
    <t>C:\Users\usuario\Desktop\todo\estadisticas buc\2016\colecciones\Formularios de libros pendiente de catalogación CENTROS\EDU.xlsx</t>
  </si>
  <si>
    <t>EDU</t>
  </si>
  <si>
    <t>PMO, MDJ, Departamentos, Fondo Histórico</t>
  </si>
  <si>
    <t>Fondo sin valor especial. (No es Fondo Histórico S. XX)</t>
  </si>
  <si>
    <t>Escuelas+ Facul.</t>
  </si>
  <si>
    <t>s.XX (principios)</t>
  </si>
  <si>
    <t>no</t>
  </si>
  <si>
    <t>completo</t>
  </si>
  <si>
    <t>Fondo procedente de las Escuelas de Magisterio y de Centralización de Departamentos</t>
  </si>
  <si>
    <t>Donativos Profesores</t>
  </si>
  <si>
    <t>Fondo sin valor histórico especial</t>
  </si>
  <si>
    <t>Donativos</t>
  </si>
  <si>
    <t>Donativos de Profesores y Ex-Profesores de la UCM: Pinillos, Aizpún, Sierra y otros de menor importancia</t>
  </si>
  <si>
    <t>ICE</t>
  </si>
  <si>
    <t>70 cajas recien traídas</t>
  </si>
  <si>
    <t>ESTE MATERIAL ERAN DOCS. DE ARCHIVO. EXPEDIENTES ACADÉMICOS Y MEMORIAS, ETC.. AL VER CONTENIDO DE LAS CAJAS SE ENVIÓ A SECRETARÍA DE LA FACULTAD</t>
  </si>
  <si>
    <t>Incorporación ICE</t>
  </si>
  <si>
    <t>No mat. Bibliográfico</t>
  </si>
  <si>
    <t>70 cajas recién traídas al incorporarse el ICE en la Facultad</t>
  </si>
  <si>
    <t>EDU-2016</t>
  </si>
  <si>
    <t>A1:R4</t>
  </si>
  <si>
    <t>B50</t>
  </si>
  <si>
    <t>C:\Users\usuario\Desktop\todo\estadisticas buc\2016\colecciones\Formularios de libros pendiente de catalogación CENTROS\est.xlsx</t>
  </si>
  <si>
    <t>EST</t>
  </si>
  <si>
    <t>Casa de la Moneda</t>
  </si>
  <si>
    <t>470d1</t>
  </si>
  <si>
    <t>X</t>
  </si>
  <si>
    <t>Estadística General del Comercio Exterior de España, impreso en 1892. Serie incompleta de los Presupuestos Generales del Estado de 1908 a 1921-1922, éste último encuadernación holandesa con el lomo grabado.</t>
  </si>
  <si>
    <t>Publicaciones periódicas</t>
  </si>
  <si>
    <t>España-Estadísticas</t>
  </si>
  <si>
    <t>1887-1987</t>
  </si>
  <si>
    <t>No.</t>
  </si>
  <si>
    <t>Ocutubre-diciembre 2006</t>
  </si>
  <si>
    <t>Donativo de Don Juan Béjar</t>
  </si>
  <si>
    <t>150 números</t>
  </si>
  <si>
    <t>470d</t>
  </si>
  <si>
    <t>Organizado por el INE, I Centenario de la Estadística en España 1856-1956, firmado el ejemplar por Franco.</t>
  </si>
  <si>
    <t>Revistas</t>
  </si>
  <si>
    <t>Estadística matemática-Publicaciones periódicas; Investigación Operativa-Publicacionesperiódicas</t>
  </si>
  <si>
    <t>1944-2004</t>
  </si>
  <si>
    <t>Ya está hecho</t>
  </si>
  <si>
    <t>iInstituto Universitario de Estadística e Investigación Operativa</t>
  </si>
  <si>
    <t>Tesinas y Trabajos Fin de curso</t>
  </si>
  <si>
    <t>Estadística matemática e Investigación Operativa</t>
  </si>
  <si>
    <t>1988-2008</t>
  </si>
  <si>
    <t>NO</t>
  </si>
  <si>
    <t>A1:Q31</t>
  </si>
  <si>
    <t>B54</t>
  </si>
  <si>
    <t>C:\Users\usuario\Desktop\todo\estadisticas buc\2016\colecciones\Formularios de libros pendiente de catalogación CENTROS\FLL.xlsx</t>
  </si>
  <si>
    <t>FLL</t>
  </si>
  <si>
    <t>Donaciones de varias instituciones: Biblioteca Nacional, Instituto Francés, Washington Irving, British Council, Literatura infantil, Marqués de Valdecilla, Dirección Gral del Libro</t>
  </si>
  <si>
    <t>Por su singularidad destaca la colección de literatura infantil (1700 ejemplares)</t>
  </si>
  <si>
    <t>Lingüística y Literatura</t>
  </si>
  <si>
    <t xml:space="preserve">1960-    </t>
  </si>
  <si>
    <t>Donativo Instituto Cervantes de Bachillerato</t>
  </si>
  <si>
    <t>Se trata de una colección de libros alemanes de los años 30</t>
  </si>
  <si>
    <t>Donativo del IES Cervantes, Madrid</t>
  </si>
  <si>
    <t>Lengua y literature</t>
  </si>
  <si>
    <t>En el año 2012 se hizo un primer expurgo</t>
  </si>
  <si>
    <t>Donativo inglés</t>
  </si>
  <si>
    <t>Filología inglesa</t>
  </si>
  <si>
    <t>Donación Embajada de la República Popular China y otras instituciones</t>
  </si>
  <si>
    <t>Lengua y cultura china y japonesa</t>
  </si>
  <si>
    <t>Simplificada</t>
  </si>
  <si>
    <t>Ayuda para la transcripción y traducción</t>
  </si>
  <si>
    <t>Donación Prof. Cándido Pérez Gallego</t>
  </si>
  <si>
    <t xml:space="preserve">1970-    </t>
  </si>
  <si>
    <t>Donación Prof. Piedra Albaladejo</t>
  </si>
  <si>
    <t>1970-1990</t>
  </si>
  <si>
    <t>Donativo Prof. Esteban Pujals</t>
  </si>
  <si>
    <t xml:space="preserve">Filología inglesa </t>
  </si>
  <si>
    <t>Donación Prof. Antonio Tovar</t>
  </si>
  <si>
    <t>Filología clásica</t>
  </si>
  <si>
    <t>Donación Prof. José Sagüés</t>
  </si>
  <si>
    <t>Monografías y revistas</t>
  </si>
  <si>
    <t>Filología alemana</t>
  </si>
  <si>
    <t xml:space="preserve">1900-    </t>
  </si>
  <si>
    <t>Terminada</t>
  </si>
  <si>
    <t>Donativo Prof. Reverte Coma</t>
  </si>
  <si>
    <t>Lengua y literatura, cultura y antropología</t>
  </si>
  <si>
    <t>1900-1990</t>
  </si>
  <si>
    <t>Donativo Prof. Nicasio Salvador Miguel</t>
  </si>
  <si>
    <t xml:space="preserve">Literatura española </t>
  </si>
  <si>
    <t xml:space="preserve">1980-    </t>
  </si>
  <si>
    <t>Colección Biblioteca de Hispánicas ( Deptos. Filología Española I y Filología Románica)</t>
  </si>
  <si>
    <t>Lengua española, Historia de la Lengua, Lingüística, lengua y literatura rumana</t>
  </si>
  <si>
    <t>1940-1990</t>
  </si>
  <si>
    <t>Colección Biblioteca de Hispánicas (Depto. Filología Española IV)</t>
  </si>
  <si>
    <t>Historia de América</t>
  </si>
  <si>
    <t>1960-1990</t>
  </si>
  <si>
    <t>SÍ</t>
  </si>
  <si>
    <t>Colección Biblioteca Filología Clásica</t>
  </si>
  <si>
    <t>Colección Biblioteca Filología Moderna</t>
  </si>
  <si>
    <t>Literatura alemana</t>
  </si>
  <si>
    <t>Colección Cutter</t>
  </si>
  <si>
    <t xml:space="preserve">Biblioteca </t>
  </si>
  <si>
    <t>Ciencias sociales, arte, historia</t>
  </si>
  <si>
    <t>A/B</t>
  </si>
  <si>
    <t>Colección Depto. Estudios Hebreos y Arameos</t>
  </si>
  <si>
    <t>Lengua y literatura hebrea</t>
  </si>
  <si>
    <t>Colección Depto. Estudios Árabes</t>
  </si>
  <si>
    <t>Lengua y literatura árabe.</t>
  </si>
  <si>
    <t>Colección Depto. Filología Alemana</t>
  </si>
  <si>
    <t>Lengua alemana</t>
  </si>
  <si>
    <t>Colección Depto. Filología Italiana</t>
  </si>
  <si>
    <t>Lengua y literatura italiana</t>
  </si>
  <si>
    <t xml:space="preserve">Colección Depto. Filología Francesa </t>
  </si>
  <si>
    <t xml:space="preserve">Lengua y literatura francesa </t>
  </si>
  <si>
    <t>Colección Bibliografía</t>
  </si>
  <si>
    <t>Bibliografía</t>
  </si>
  <si>
    <t>Seminario-Archivo Rubén Darío</t>
  </si>
  <si>
    <t>Literatura hispanoamericana</t>
  </si>
  <si>
    <t>Instituto de Traductores</t>
  </si>
  <si>
    <t>Instituto</t>
  </si>
  <si>
    <t>Traducción e interpretación</t>
  </si>
  <si>
    <t xml:space="preserve">1990-    </t>
  </si>
  <si>
    <t>Colección Siglo XIX</t>
  </si>
  <si>
    <t>Sí parcialmente</t>
  </si>
  <si>
    <t>Donativo Pura Salas</t>
  </si>
  <si>
    <t>Literatura rusa y eslava en lengua inglesa</t>
  </si>
  <si>
    <t xml:space="preserve">Donativo “Londres” Prof. Faith Wigzell. </t>
  </si>
  <si>
    <t>Filología latina en lengua inglesa, eslava y cirílico</t>
  </si>
  <si>
    <t xml:space="preserve">Cierre Librería Visor Ed. A </t>
  </si>
  <si>
    <t>Compra Servicios Centrales</t>
  </si>
  <si>
    <t>Filología</t>
  </si>
  <si>
    <t>1990-2008</t>
  </si>
  <si>
    <t>Alumno Alexandro Saviza Kieszgyllo</t>
  </si>
  <si>
    <t>Lengua y literatura rusas</t>
  </si>
  <si>
    <t>Fundación Estatal “Russki Mir”, Moscu</t>
  </si>
  <si>
    <t>Monografías y CDs</t>
  </si>
  <si>
    <t>Emisora “La voz de Rusia</t>
  </si>
  <si>
    <t>Lengua  y literatura rusas</t>
  </si>
  <si>
    <t xml:space="preserve">Profesor Jaime Cerrolaza </t>
  </si>
  <si>
    <t>Profesor Fernando Lázaro Carreter</t>
  </si>
  <si>
    <t>Monografías y separatas</t>
  </si>
  <si>
    <t>Filología española</t>
  </si>
  <si>
    <t>1940-1980</t>
  </si>
  <si>
    <t>Completa</t>
  </si>
  <si>
    <t>Traductor jurado alemán Jorge Deike</t>
  </si>
  <si>
    <t>Literatura española, Filología alemana y sobre la Guerra Civil</t>
  </si>
  <si>
    <t>Profesora Erna Hoybjor</t>
  </si>
  <si>
    <t>Lengua, literatura y cultura noruega</t>
  </si>
  <si>
    <t xml:space="preserve">Donación de la familia Florencio Caballero Valladares. </t>
  </si>
  <si>
    <t>1950-1960</t>
  </si>
  <si>
    <t xml:space="preserve">Editoriales universitarias de la Federación Rusa (ASKI) </t>
  </si>
  <si>
    <t xml:space="preserve">Biblioteca Árabe de la AECI </t>
  </si>
  <si>
    <t>Libros en búlgaro, ruso, turco, ucraniano, otras lenguas orientales, rumano, etc</t>
  </si>
  <si>
    <t>Donación de D. José María Ros Togores</t>
  </si>
  <si>
    <t>Lengua polaca</t>
  </si>
  <si>
    <t>Donación del Instituto Complutense de Estudios Internacionales</t>
  </si>
  <si>
    <t>Literatura y arte ruso</t>
  </si>
  <si>
    <t>Donación del profesor Juan Zaragoza y Luisa Alberich</t>
  </si>
  <si>
    <t>Filología griega</t>
  </si>
  <si>
    <t xml:space="preserve">Fundación Alberto Solsona </t>
  </si>
  <si>
    <t>Monografías, cómics y álbumes</t>
  </si>
  <si>
    <t>Literatura infantil</t>
  </si>
  <si>
    <t>Donación de Francisco José Garrido Díaz</t>
  </si>
  <si>
    <t>Lengua española</t>
  </si>
  <si>
    <t>Comnpleto</t>
  </si>
  <si>
    <t>Donación profesora Diana Forán</t>
  </si>
  <si>
    <t>Novela negra en inglés</t>
  </si>
  <si>
    <t>Donación de IES Francisco de Goya (La Elipa)</t>
  </si>
  <si>
    <t>Donación profesora Ana Antón Pacheco</t>
  </si>
  <si>
    <t>Literatura española</t>
  </si>
  <si>
    <t>1910-140</t>
  </si>
  <si>
    <t>Donación de la Korea Foundation</t>
  </si>
  <si>
    <t>300?</t>
  </si>
  <si>
    <t>Lengua y cultura coreana en inglés</t>
  </si>
  <si>
    <t>Actuales</t>
  </si>
  <si>
    <t>Guiones</t>
  </si>
  <si>
    <t xml:space="preserve">Material sin publicar. </t>
  </si>
  <si>
    <t>Escuela de Documentación</t>
  </si>
  <si>
    <t>Cuadernillos impresos</t>
  </si>
  <si>
    <t>Obra de creación</t>
  </si>
  <si>
    <t>Museo Pushkin</t>
  </si>
  <si>
    <t>Donación Gloria Guidotti</t>
  </si>
  <si>
    <t>Literatura italiana</t>
  </si>
  <si>
    <t>Vicente Salabert Roca</t>
  </si>
  <si>
    <t>Historia de Italia</t>
  </si>
  <si>
    <t>Fernando Laseca</t>
  </si>
  <si>
    <t>literatura</t>
  </si>
  <si>
    <t>Profesora Ana Pérez</t>
  </si>
  <si>
    <t>literatura alemana</t>
  </si>
  <si>
    <t>Victoria Howell</t>
  </si>
  <si>
    <t>Profesora Joanne Neff</t>
  </si>
  <si>
    <t>literatura inglesa</t>
  </si>
  <si>
    <t>Centro de Cooperación Internacional (Rusia)</t>
  </si>
  <si>
    <t>donativo</t>
  </si>
  <si>
    <t>Ruso</t>
  </si>
  <si>
    <t>Embajada de Noruega</t>
  </si>
  <si>
    <t>actuales</t>
  </si>
  <si>
    <t>Profesora Marina Gálvez</t>
  </si>
  <si>
    <t>literatura hispanoamericana</t>
  </si>
  <si>
    <t>Profesor Luis Sáinz de Medrano</t>
  </si>
  <si>
    <t>1950-1990</t>
  </si>
  <si>
    <t>Profesor Berit Balzer</t>
  </si>
  <si>
    <t>Profesor Francisco Sánchez Castañer</t>
  </si>
  <si>
    <t>Colección de libros sobre el tema de Don Juan. Novelas cortas españolas de principios del siglo XX</t>
  </si>
  <si>
    <t>literatura española</t>
  </si>
  <si>
    <t>Profesor Carlos Pazos</t>
  </si>
  <si>
    <t>lengua y literatura</t>
  </si>
  <si>
    <t>Penélope Stavrianopoulo</t>
  </si>
  <si>
    <t>lengua y literatura griega</t>
  </si>
  <si>
    <t>Lucio Oviedo</t>
  </si>
  <si>
    <t>Fundación Bernat Metgé</t>
  </si>
  <si>
    <t>ediciones de textos griegos y latinos</t>
  </si>
  <si>
    <t>Dana Oprica (libros rumanos)</t>
  </si>
  <si>
    <t>lengua y literatura rumana</t>
  </si>
  <si>
    <t>A1:R68</t>
  </si>
  <si>
    <t>B85</t>
  </si>
  <si>
    <t>C:\Users\usuario\Desktop\todo\estadisticas buc\2016\colecciones\Formularios de libros pendiente de catalogación CENTROS\FLS.xlsx</t>
  </si>
  <si>
    <t>FLS</t>
  </si>
  <si>
    <t>Dpto. Filosofía  IV</t>
  </si>
  <si>
    <t>Dpto.</t>
  </si>
  <si>
    <t>Filosofía</t>
  </si>
  <si>
    <t>1940-</t>
  </si>
  <si>
    <t>Antigua Facultad de Fª y Letras. Biblioteca</t>
  </si>
  <si>
    <t>Depósito Sótano</t>
  </si>
  <si>
    <t>Facultad de Fª y L. Biblioteca</t>
  </si>
  <si>
    <t>Filosofía  (800) Psicología (600)</t>
  </si>
  <si>
    <t>Donativo J. Jordán de Urríes y Azara</t>
  </si>
  <si>
    <t xml:space="preserve">Procedente de la biblioteca personal del autor.Fondo anterior a 1950. </t>
  </si>
  <si>
    <t>Donativo familia Jordán de Urríes y Senante</t>
  </si>
  <si>
    <t>Monografías, revistas, folletos</t>
  </si>
  <si>
    <t>Estética (700) Filosofía (500)</t>
  </si>
  <si>
    <t>XIX- XX</t>
  </si>
  <si>
    <t>Curso 2006-2007</t>
  </si>
  <si>
    <t>Donativo J.L. Pinillos</t>
  </si>
  <si>
    <t>Seminario 25</t>
  </si>
  <si>
    <t>Psicología (600) Filosofía (400)</t>
  </si>
  <si>
    <t>1950-</t>
  </si>
  <si>
    <t>Si (listado)</t>
  </si>
  <si>
    <t>Donativo E. Pareja Fernández</t>
  </si>
  <si>
    <t>Filosofía (800) Política (700) Varios (600)</t>
  </si>
  <si>
    <t xml:space="preserve">Donativo J. Moreno Sandoval </t>
  </si>
  <si>
    <t>Monografías, revistas</t>
  </si>
  <si>
    <t>Religión (500) Filosofía (200) Varios (300)</t>
  </si>
  <si>
    <t>Donativo Felipe Sen</t>
  </si>
  <si>
    <t>Religión</t>
  </si>
  <si>
    <t>Donativo Ramiro Ledesma Ramos</t>
  </si>
  <si>
    <t>Almacén 3ª. Planta</t>
  </si>
  <si>
    <t>Donativo familia Ledesma Ramos</t>
  </si>
  <si>
    <t>Filosofía (70) Política (50)</t>
  </si>
  <si>
    <t>1920-1935</t>
  </si>
  <si>
    <t>Donativo F. Prieto</t>
  </si>
  <si>
    <t>Filosofía (70) Religión (40) Varios (50)</t>
  </si>
  <si>
    <t>J.A. García-Junceda</t>
  </si>
  <si>
    <t>Compra</t>
  </si>
  <si>
    <t>Filosofía (400) Religión (500) Varios (100)</t>
  </si>
  <si>
    <t>Jacobo Muñoz Veiga</t>
  </si>
  <si>
    <t>Procedente de la biblioteca personal del autor.Fondo anterior a 1950. Ejemplares con dedicatoria autógrafa.</t>
  </si>
  <si>
    <t>Rodríguez Huéscar</t>
  </si>
  <si>
    <t>Varios</t>
  </si>
  <si>
    <t>A1:R14</t>
  </si>
  <si>
    <t>B153</t>
  </si>
  <si>
    <t>C:\Users\usuario\Desktop\todo\estadisticas buc\2016\colecciones\Formularios de libros pendiente de catalogación CENTROS\GHI.xlsx</t>
  </si>
  <si>
    <t>GHI</t>
  </si>
  <si>
    <t xml:space="preserve">ALONSO, MIGUEL </t>
  </si>
  <si>
    <t>1.650 Vols. 400 vinilos 300 casetes 50 videos</t>
  </si>
  <si>
    <t>1.400 libros, 400 vinilos, 300 casetes, 50 VHS</t>
  </si>
  <si>
    <t>Monografías, Partituras, Publ. Periódicas, Programas de Conciertos</t>
  </si>
  <si>
    <t>Música</t>
  </si>
  <si>
    <t>1900-1980</t>
  </si>
  <si>
    <t>APARICIO (LEGADO)</t>
  </si>
  <si>
    <t>Donación</t>
  </si>
  <si>
    <t>ARES, FERNANDO (22-07-2013)</t>
  </si>
  <si>
    <t>AVERY, ILENE</t>
  </si>
  <si>
    <t>Historia contemporánea, Literatura</t>
  </si>
  <si>
    <t>1960-1980</t>
  </si>
  <si>
    <t>AZCÁRATE RISTORI, JOSÉ MARÍA DE (01-02-2016)</t>
  </si>
  <si>
    <t>Arte e Historia</t>
  </si>
  <si>
    <t>BARRIO YESA, FERNANDO J.</t>
  </si>
  <si>
    <t>BERKOWITSCH RENUBCIO, JORGE CHRISTIAN (18-05-2015)</t>
  </si>
  <si>
    <t>Historia contemporánea de España</t>
  </si>
  <si>
    <t>BIBLIOTECA FILOLOGÍA UCM</t>
  </si>
  <si>
    <t>BLÁZQUEZ MARTÍNEZ, JOSÉ MARÍA</t>
  </si>
  <si>
    <t>BNE (MAPAS)</t>
  </si>
  <si>
    <t>Mapas</t>
  </si>
  <si>
    <t>Geografía</t>
  </si>
  <si>
    <t>1960-</t>
  </si>
  <si>
    <t>BOZAL FERNÁNDEZ, VALERIANO</t>
  </si>
  <si>
    <t>CABAÑAS MORENO, PILAR (16-02-2016)</t>
  </si>
  <si>
    <t>CANJE</t>
  </si>
  <si>
    <t>485 libros, 65 CD/DVD</t>
  </si>
  <si>
    <t>Canje</t>
  </si>
  <si>
    <t>Monografías, CD-ROM, DVD</t>
  </si>
  <si>
    <t>Arte, Historia, Geografía, Música</t>
  </si>
  <si>
    <t>1970-</t>
  </si>
  <si>
    <t>CASARES RODICIO, EMILIO</t>
  </si>
  <si>
    <t>Procedentes de la SGAE</t>
  </si>
  <si>
    <t>CASTILLO OREJA, MIGUEL ÁNGEL (15-09-2011)</t>
  </si>
  <si>
    <t>Arte, Historia</t>
  </si>
  <si>
    <t>CASTRO ARINES</t>
  </si>
  <si>
    <t xml:space="preserve">Donación </t>
  </si>
  <si>
    <t xml:space="preserve">Arte (Catálogos de exposiciones) </t>
  </si>
  <si>
    <t>COLEGIO MAYOR ARGENTINO Nª Sª DE LUJÁN</t>
  </si>
  <si>
    <t>COLLADO, GLORIA - ED. DOCE CALLES (21-03-2014)</t>
  </si>
  <si>
    <t>CUESTA DOMINGO, MARIANO (25-11-2014)</t>
  </si>
  <si>
    <t>DIEGO OTERO, ESTRELLA DE</t>
  </si>
  <si>
    <t>Terminado</t>
  </si>
  <si>
    <t>300 Vols. Vídeos (¿) Vinilos (¿)</t>
  </si>
  <si>
    <t>Vídeos y Vinilos (¿)</t>
  </si>
  <si>
    <t>Vídeos y vinilos (¿)</t>
  </si>
  <si>
    <t>Monografías, Videos, Vinilos</t>
  </si>
  <si>
    <t xml:space="preserve">Arte, Música </t>
  </si>
  <si>
    <t>DIEGO OTERO, ESTRELLA DE (29-07-2014)</t>
  </si>
  <si>
    <t>Arte contemporáneo</t>
  </si>
  <si>
    <t>DÍEZ-CANEDO ROMERO, ASUNCIÓN (03-06-2013)</t>
  </si>
  <si>
    <t>CD Audio</t>
  </si>
  <si>
    <t>Música clásica</t>
  </si>
  <si>
    <t>DIR. GRAL. PATRIMONIO C. A. M.</t>
  </si>
  <si>
    <t>Historia</t>
  </si>
  <si>
    <t>1980-</t>
  </si>
  <si>
    <t>DONACIONES DIVERSAS</t>
  </si>
  <si>
    <t>3.250 libros, 1.100 CD-Audio, 50 DVD</t>
  </si>
  <si>
    <t xml:space="preserve">DPTO. ARTE III (CONTEMPORÁNEO) </t>
  </si>
  <si>
    <t>DPTO. ARTE III (MÚSICA)</t>
  </si>
  <si>
    <t>900 partituras 500 cd’s audio</t>
  </si>
  <si>
    <t>100 partituras, 200 CD-Audio</t>
  </si>
  <si>
    <t>Partituras</t>
  </si>
  <si>
    <t>DPTO. HISTORIA DE AMÉRICA</t>
  </si>
  <si>
    <t>Hª América</t>
  </si>
  <si>
    <t>DPTO. CIENCIAS Y TT. HISTORIOGRÁFICAS</t>
  </si>
  <si>
    <t>DURÁN SACRISTÁN, HIPÓLITO</t>
  </si>
  <si>
    <t>EDITORIAL LA FÁBRICA (25-11-2015)</t>
  </si>
  <si>
    <t>Arte contemporáneo y fotografía (Catálogos de exposiciones)</t>
  </si>
  <si>
    <t>2000-</t>
  </si>
  <si>
    <t>ESTÉBANEZ ÁLVAREZ, JOSÉ</t>
  </si>
  <si>
    <t>ESTERAS MARTÍN, CRISTINA (04-07-2012)</t>
  </si>
  <si>
    <t>FACULTAD DE GEOGRAFÍA E HISTORIA UCM (NOV. 2015)</t>
  </si>
  <si>
    <t>Procedentes del despacho del Prof. Portela</t>
  </si>
  <si>
    <t xml:space="preserve">FONOTECA HISTÓRICA UCM </t>
  </si>
  <si>
    <t>10.000 vinilos 10.000 casetes</t>
  </si>
  <si>
    <t>10.000 vinilos, 10.000 casetes</t>
  </si>
  <si>
    <t>Necesidades espciales de conservación</t>
  </si>
  <si>
    <t>Grabaciones sonoras</t>
  </si>
  <si>
    <t xml:space="preserve">Música </t>
  </si>
  <si>
    <t>1950-1980</t>
  </si>
  <si>
    <t>Si (Fichas en papel)</t>
  </si>
  <si>
    <t>FUENTE PALACIOS, JULIA (03-12-2015)</t>
  </si>
  <si>
    <t>FUNDACIÓN ALMELA-SOLSONA (JUN. 2011)</t>
  </si>
  <si>
    <t>FUNDACIÓN TELEFÓNICA</t>
  </si>
  <si>
    <t>Sótanos de la Btca. Mª Zambrano</t>
  </si>
  <si>
    <t>Completa colección de música de todos los estilos y épocas</t>
  </si>
  <si>
    <t>Depósito temporal</t>
  </si>
  <si>
    <t>GARCÍA LLOVERA, JULIO MIGUEL (2010)</t>
  </si>
  <si>
    <t>Listado impreso</t>
  </si>
  <si>
    <t>GARCÍA MARTÍNEZ, ALMUDENA</t>
  </si>
  <si>
    <t>GARCÍA NIETO, CARMEN</t>
  </si>
  <si>
    <t>GÓMEZ-CENTURIÓN JIMÉNEZ, CARLOS (31-07-2012)</t>
  </si>
  <si>
    <t xml:space="preserve">Completo </t>
  </si>
  <si>
    <t>GÓMEZ PORTILLO, ROSA (19-04-2016)</t>
  </si>
  <si>
    <t>HERNADO GONZALO, ALMUDENA (jul. 2009)</t>
  </si>
  <si>
    <t>HERNADO GONZALO, ALMUDENA (02-09-2013)</t>
  </si>
  <si>
    <t>HIRSCH, EBERHARD</t>
  </si>
  <si>
    <t>Arte, Historia, Geografía</t>
  </si>
  <si>
    <t>1900-</t>
  </si>
  <si>
    <t>Ubicados en la antigua fonoteca</t>
  </si>
  <si>
    <t>INSTITUTO CULTURAL DEL PATRIMONIO</t>
  </si>
  <si>
    <t>JORGE ARAGONESES, MANUEL DE</t>
  </si>
  <si>
    <t>LADERO QUESADA, MIGUEL ÁNGEL</t>
  </si>
  <si>
    <t>LIBROS EN JAPONÉS, CIRÍLICO, ETC.</t>
  </si>
  <si>
    <t>Necesidades espciales de catalogación</t>
  </si>
  <si>
    <t>LÓPEZ HIPÓLITO, JUAN IGNACIO (04-12-2014)</t>
  </si>
  <si>
    <t>Miscelánea</t>
  </si>
  <si>
    <t>LORING GARCÍA, MARÍA ISABEL (2006)</t>
  </si>
  <si>
    <t>1.900 + 150 vinilos</t>
  </si>
  <si>
    <t>Monografías y vinilos</t>
  </si>
  <si>
    <t>MORÁN CABRÉ (FAMILIA )</t>
  </si>
  <si>
    <t>500 Vinilos 300 Discos de pizarra</t>
  </si>
  <si>
    <t>500 vinilos, 300 discos de pizarra</t>
  </si>
  <si>
    <t xml:space="preserve">Vinilos Discos de pizarra </t>
  </si>
  <si>
    <t xml:space="preserve">s.XX </t>
  </si>
  <si>
    <t>MORENO, JULIA</t>
  </si>
  <si>
    <t>1960-1985</t>
  </si>
  <si>
    <t>PENA LÓPEZ, CARMEN (18-06-2014)</t>
  </si>
  <si>
    <t>PEREDA (PROFESOR)</t>
  </si>
  <si>
    <t xml:space="preserve">Arte, Historia </t>
  </si>
  <si>
    <t>PERERA, MIGUEL ÁNGEL (27-06-2012)</t>
  </si>
  <si>
    <t>PÉREZ LEDESMA, INMACULADA</t>
  </si>
  <si>
    <t>PINILLOS DÍAZ, JOSÉ LUIS (23-06-2015)</t>
  </si>
  <si>
    <t>PLÁCIDO SUÁREZ, DOMINGO</t>
  </si>
  <si>
    <t xml:space="preserve">PRIETO LÓPEZ, MARGARITA  </t>
  </si>
  <si>
    <t>36 discos de pizarra Vinilos (¿)</t>
  </si>
  <si>
    <t xml:space="preserve"> Música</t>
  </si>
  <si>
    <t>s. XX</t>
  </si>
  <si>
    <t>PROPIA BIBLIOTECA</t>
  </si>
  <si>
    <t>75 DVD’s 50 CD’s  150 partituras</t>
  </si>
  <si>
    <t xml:space="preserve">Compra </t>
  </si>
  <si>
    <t xml:space="preserve">Partituras, grabaciones sonoras, DVD’s </t>
  </si>
  <si>
    <t xml:space="preserve">Música, cine </t>
  </si>
  <si>
    <t xml:space="preserve">2005-    </t>
  </si>
  <si>
    <t>PUBLICACIONES DE ARQUITECTURA Y ARTE</t>
  </si>
  <si>
    <t>1990-</t>
  </si>
  <si>
    <t>PUBLICACIONES PERIÓDICAS</t>
  </si>
  <si>
    <t xml:space="preserve">110 títulos </t>
  </si>
  <si>
    <t>75 títulos</t>
  </si>
  <si>
    <t>85 títulos</t>
  </si>
  <si>
    <t xml:space="preserve">Donación, canje </t>
  </si>
  <si>
    <t xml:space="preserve">Publicaciones periódicas </t>
  </si>
  <si>
    <t xml:space="preserve">Música, Historia </t>
  </si>
  <si>
    <t xml:space="preserve">s. XX </t>
  </si>
  <si>
    <t xml:space="preserve"> 2007- Ppos.2008</t>
  </si>
  <si>
    <t>Carmen Gª Nieto, Familia Maestro, Inst. Antonio Agustín</t>
  </si>
  <si>
    <t>PUYOL ANTOLÍN, RAFAEL (14-10-2015)</t>
  </si>
  <si>
    <t>Monografías y  80 nos. aprox. de publicaciones periódicas.</t>
  </si>
  <si>
    <t>Geografía, Estadística</t>
  </si>
  <si>
    <t>QUINTANILLA RASO, CONCEPCIÓN (26-09-2014)</t>
  </si>
  <si>
    <t>RAMÍREZ, ÁNGEL LUIS</t>
  </si>
  <si>
    <t>Partituras (fotocopias)</t>
  </si>
  <si>
    <t>RIVERA DORADO, MIGUEL (07-05-2014)</t>
  </si>
  <si>
    <t>RODRÍGUEZ HUERTAS, RAFAEL (2013)</t>
  </si>
  <si>
    <t>Necesidades especiales de conservación</t>
  </si>
  <si>
    <t>Si (Fichas en papel de los vinilos)</t>
  </si>
  <si>
    <t>RUBIRA GUTIÉRREZ, SERGIO (14-01-2014)</t>
  </si>
  <si>
    <t>RUIZ TRAPERO, MARÍA (10-07-2015)</t>
  </si>
  <si>
    <t>RUIZ TRAPERO, MARÍA (19-01-2016)</t>
  </si>
  <si>
    <t>SEGURA GRAÍÑO, CRISTINA</t>
  </si>
  <si>
    <t>Separatas</t>
  </si>
  <si>
    <t xml:space="preserve">SEMINARIO DE FUENTES ORALES (CARMEN GARCÍA NIETO) </t>
  </si>
  <si>
    <t>Historia contemporánea</t>
  </si>
  <si>
    <t>300 libros, 150 vinilos</t>
  </si>
  <si>
    <t xml:space="preserve">SEPARATAS Y FOLLETOS </t>
  </si>
  <si>
    <t xml:space="preserve">Arte, Geografía, Historia  </t>
  </si>
  <si>
    <t xml:space="preserve">1950-    </t>
  </si>
  <si>
    <t>SERVICIOS CENTRALES BUC</t>
  </si>
  <si>
    <t>Enciclopedias</t>
  </si>
  <si>
    <t xml:space="preserve">SGAE ( Teatro, etc.) </t>
  </si>
  <si>
    <t xml:space="preserve">Monografías, Partituras, Libretos </t>
  </si>
  <si>
    <t>1890-1950</t>
  </si>
  <si>
    <t>SIT GRUPO EMPRESARIAL (04-04-2014)</t>
  </si>
  <si>
    <t>TEATRO REAL (LEGADO)</t>
  </si>
  <si>
    <t>Lo catalogado se ha trasladado a la Btca. Histórica en 2016</t>
  </si>
  <si>
    <t>Material manuscrito insustituible</t>
  </si>
  <si>
    <t xml:space="preserve">Legado </t>
  </si>
  <si>
    <t>Partituras y libretos manuscritos y editados</t>
  </si>
  <si>
    <t>1830-1920</t>
  </si>
  <si>
    <t xml:space="preserve">No </t>
  </si>
  <si>
    <t>Procesado por personal adscrito al Dpto. Musicología.</t>
  </si>
  <si>
    <t xml:space="preserve">TESINAS GHI </t>
  </si>
  <si>
    <t xml:space="preserve">Trabajos únicos e inéditos </t>
  </si>
  <si>
    <t xml:space="preserve">Tesinas y Memorias de Licenciatura </t>
  </si>
  <si>
    <t>Arte, Geografía, Historia</t>
  </si>
  <si>
    <t xml:space="preserve">TESIS ALEMANAS </t>
  </si>
  <si>
    <t>Literatura gris, sólo en GHI</t>
  </si>
  <si>
    <t xml:space="preserve">Tesis </t>
  </si>
  <si>
    <t xml:space="preserve">Arte, Geografía, Historia </t>
  </si>
  <si>
    <t>TORRE DEL RÍO, ROSARIO DE LA (14-07-2015)</t>
  </si>
  <si>
    <t>VALLARINO CÁNOVAS DEL CASTILLO, EUGENIO (04-03-2016)</t>
  </si>
  <si>
    <t>Vinilos</t>
  </si>
  <si>
    <t>Posible listado</t>
  </si>
  <si>
    <t>VIÑAS MARTÍN, ÁNGEL (11-02-2013)</t>
  </si>
  <si>
    <t>Materiales con necesidades especiales de catalogación y conservación</t>
  </si>
  <si>
    <t>Monografías, vinilos y documentación</t>
  </si>
  <si>
    <t>Hª contemporánea</t>
  </si>
  <si>
    <t>VIZCAÍNO AUGER, CRISTINA (14-11-2014)</t>
  </si>
  <si>
    <t>Hª contemporánea de España</t>
  </si>
  <si>
    <t>Hoja1</t>
  </si>
  <si>
    <t>A1:R88</t>
  </si>
  <si>
    <t>B167</t>
  </si>
  <si>
    <t>C:\Users\usuario\Desktop\todo\estadisticas buc\2016\colecciones\Formularios de libros pendiente de catalogación CENTROS\IRC.xlsx</t>
  </si>
  <si>
    <t>IRC</t>
  </si>
  <si>
    <t>Películas</t>
  </si>
  <si>
    <t>las cintas originales se encuentan en la filmoteca ubicada en el Instituto Ramon Castroviejo, las copias digitalizadas en los SS Centrales de la BUC y una copia de menor caliad en la Biblioteca del Instituto Ramon Castroviejo</t>
  </si>
  <si>
    <t xml:space="preserve">Son películas originales y únicas fundamentalmente de carácter profesional, aunque hay otras de carácter personal, realizadas por el Dr Castroviejo a lo largo de su vida profesional. En muchos casos las utilizaba para acompañar las comunicaciones que llevaba a los congresos o como apoyo en sus seminarios o clases que impartía cuando no podía hacer la cirugía in situ. Hay algunas que se presentó en concursoso de cine científico y fue premiado en varias oacisones, entre ellas en San Sebastián </t>
  </si>
  <si>
    <t>Realizadas por el prof Castroviejo</t>
  </si>
  <si>
    <t>Películas de 16 mm con deficiente conservación</t>
  </si>
  <si>
    <t>Oftalmología y cirugía</t>
  </si>
  <si>
    <t>1932-1980</t>
  </si>
  <si>
    <t>Listado de títulos y fechas</t>
  </si>
  <si>
    <t>Se han catalogado y subido a Complumedia las que se han podido convertir</t>
  </si>
  <si>
    <t>Son separatas de R. Castroviejo pero también coleciones de otros oftalmólogos</t>
  </si>
  <si>
    <t>Compra y donaciones</t>
  </si>
  <si>
    <t>1900-1999</t>
  </si>
  <si>
    <t>Libro de registro</t>
  </si>
  <si>
    <t>quedan por catalogar 524 tesis doctorales de oftalmologia</t>
  </si>
  <si>
    <t>Mediateca</t>
  </si>
  <si>
    <t>Son diapositivas únicas ya que las  realizadas por el Dr Castroviejo</t>
  </si>
  <si>
    <t>Realizadas por el prof. Castroviejo, forma parte de su legado a la UCM</t>
  </si>
  <si>
    <t>Diapositivas</t>
  </si>
  <si>
    <t>Oftalmologia</t>
  </si>
  <si>
    <t>El número individualizado de diapositivas es casi 10.000</t>
  </si>
  <si>
    <t>Documentación varia (archivo fotográfico, cartas…)</t>
  </si>
  <si>
    <t>Al ser  un archivo personal la documentación es única y necesaria para el estudio de la obra del Dr Castroviejo y de otras personalidades con las que se relacionó, también para la historia de la oftalmología por la relevancia que tuvo en el ámbito profesional. Además de las colecciones de dibujos, fotografías, diapositivas, etc.  hay recortes de prensa que se encuentran en un estado crítico por el tipo de papel por lo que es urgente la digitalización antes de que se deshagan por la acidez del papel</t>
  </si>
  <si>
    <t>Reunido y elaborado por el prof. Castroviejo, forma parte de su legado a la UCM</t>
  </si>
  <si>
    <t>Fotografías, cartas, facturas, informes, etc.</t>
  </si>
  <si>
    <t>Variada</t>
  </si>
  <si>
    <t>1904-1987</t>
  </si>
  <si>
    <t>Se esta realizando una descripción en una base de datos</t>
  </si>
  <si>
    <t>2006-7</t>
  </si>
  <si>
    <t>Se han inventariado 1805 documentos faltan por describir unos 6000</t>
  </si>
  <si>
    <t>Museístico</t>
  </si>
  <si>
    <t>Forma parte del archivo personal del Dr Castroviejo</t>
  </si>
  <si>
    <t>Instrumental quirúrgico, cámaras fotográficas, planchas de grabados…</t>
  </si>
  <si>
    <t>1900-1987</t>
  </si>
  <si>
    <t>A1:R6</t>
  </si>
  <si>
    <t>B255</t>
  </si>
  <si>
    <t>C:\Users\usuario\Desktop\todo\estadisticas buc\2016\colecciones\Formularios de libros pendiente de catalogación CENTROS\ODO.xlsx</t>
  </si>
  <si>
    <t>ODO</t>
  </si>
  <si>
    <t>Odontología</t>
  </si>
  <si>
    <t>1978-1986</t>
  </si>
  <si>
    <t>Colección Florestán Aguilar</t>
  </si>
  <si>
    <t>Procedencia: donativo de la viuda de Florestán Aguilar. Por la fecha de publicación: son anteriores a 1958.</t>
  </si>
  <si>
    <t>Folletos(277) Hojas sueltas (24)</t>
  </si>
  <si>
    <t>Odontología-Medicina</t>
  </si>
  <si>
    <t>1880-1933</t>
  </si>
  <si>
    <t>Donativo Doctor Moreno</t>
  </si>
  <si>
    <t>1975-1988</t>
  </si>
  <si>
    <t>Donativo Pedro García Gras</t>
  </si>
  <si>
    <t>1936-1962</t>
  </si>
  <si>
    <t>ODO-Donativo del Dr. José Mª Vega del Barrio</t>
  </si>
  <si>
    <t>Monografías/Documentos académicos</t>
  </si>
  <si>
    <t>1963-2006</t>
  </si>
  <si>
    <t>ODO-Donativo del Dr.García Barbero</t>
  </si>
  <si>
    <t>1980-2006</t>
  </si>
  <si>
    <t>ODO-Donativo del Dr.García Gras</t>
  </si>
  <si>
    <t>1962-1996</t>
  </si>
  <si>
    <t>ODO-Donativo del Dr. Gasca</t>
  </si>
  <si>
    <t>Odontología y Medicina</t>
  </si>
  <si>
    <t>1899-2007</t>
  </si>
  <si>
    <t>ODO-Donativo Font-Buxó</t>
  </si>
  <si>
    <t>1925-2004</t>
  </si>
  <si>
    <t>ODO-Donativo Sra. Ruiz Esquíu</t>
  </si>
  <si>
    <t>1919-1944</t>
  </si>
  <si>
    <t>A1:R11</t>
  </si>
  <si>
    <t>B261</t>
  </si>
  <si>
    <t>C:\Users\usuario\Desktop\todo\estadisticas buc\2016\colecciones\Formularios de libros pendiente de catalogación CENTROS\PSI.xlsx</t>
  </si>
  <si>
    <t>PSI</t>
  </si>
  <si>
    <t>FUNDACIÓN SIMARRO</t>
  </si>
  <si>
    <t>100 ejemplares en BH de ss. XVI-XX</t>
  </si>
  <si>
    <t>Archivo personal fundamental para el estudio de la Historia de Psicología en España. Ejemplares con anotaciones y dedicatorias</t>
  </si>
  <si>
    <t>Psicología Medicina Varios</t>
  </si>
  <si>
    <t>974 Libros catalogados en fichas. Todos los documentos inventariados.</t>
  </si>
  <si>
    <t>DONATIVO Dr. YELA</t>
  </si>
  <si>
    <t xml:space="preserve">       “</t>
  </si>
  <si>
    <t xml:space="preserve">Psicología </t>
  </si>
  <si>
    <t>1940-1995</t>
  </si>
  <si>
    <t>DONATIVO Dr. FORTEZA</t>
  </si>
  <si>
    <t>1950-1995</t>
  </si>
  <si>
    <t xml:space="preserve">FONDO PROCEDENTE DE LA DISOLUCIÓN DEL INSTITUTO DE PSICOLOGÍA APLICADA Y PSICOTECNIA </t>
  </si>
  <si>
    <t>5.140 Libros 1.693 Folletos en cajas</t>
  </si>
  <si>
    <t>Fondo fundamental por su procedencia para el estudio de la Historia de Psicología en España. Ejemplares con anotaciones y dedicatorias</t>
  </si>
  <si>
    <t>Psicología Aplicada</t>
  </si>
  <si>
    <t>1950-1970</t>
  </si>
  <si>
    <t xml:space="preserve">1.138 Libros catalogados en fichas. 4.002 Libros sólo inventariados. </t>
  </si>
  <si>
    <t>TESIS Y TESINAS</t>
  </si>
  <si>
    <t>Centralización</t>
  </si>
  <si>
    <t>Tesis y tesinas originales</t>
  </si>
  <si>
    <t>1970-1980</t>
  </si>
  <si>
    <t xml:space="preserve">1.172 Catalogadas en fichas. </t>
  </si>
  <si>
    <t>GRABACIONES SONORAS. DONATIVO PR. PRIETO</t>
  </si>
  <si>
    <t>NBM (DVDS)</t>
  </si>
  <si>
    <t>Cine y música</t>
  </si>
  <si>
    <t>1990-2005</t>
  </si>
  <si>
    <t>DEPARTAMENTOS, CENTRALIZACIÓN</t>
  </si>
  <si>
    <t>Psicología</t>
  </si>
  <si>
    <t>1980-2000</t>
  </si>
  <si>
    <t>700 libros registrados y con ficha manual</t>
  </si>
  <si>
    <t>FUNDACIÓN SIMARRO. ARCHIVO</t>
  </si>
  <si>
    <t>Correspondencia, láminas, grabados, fotografías, preparaciones histológicas, dietarios, cuadros y documenatción variada, inventariados por Patrimonio, digitalizados pero sin catalogación</t>
  </si>
  <si>
    <t>A1:R9</t>
  </si>
  <si>
    <t>B272</t>
  </si>
  <si>
    <t>C:\Users\usuario\Desktop\todo\estadisticas buc\2016\colecciones\Formularios de libros pendiente de catalogación CENTROS\TRS.xlsx</t>
  </si>
  <si>
    <t>TRS</t>
  </si>
  <si>
    <t>Donación Biblioteca CAM</t>
  </si>
  <si>
    <t>Aula Fac. Políticas y Soc.</t>
  </si>
  <si>
    <t>Trabajo Social</t>
  </si>
  <si>
    <t>? - 2012</t>
  </si>
  <si>
    <t>Según disponibilidad espacio</t>
  </si>
  <si>
    <t>A1:R2</t>
  </si>
  <si>
    <t>B281</t>
  </si>
  <si>
    <t>400 vinilos + 875 programas</t>
  </si>
  <si>
    <t>375 Vinilos</t>
  </si>
  <si>
    <t>180 vinilos + Documentación de archivo</t>
  </si>
  <si>
    <t>Otros soportes</t>
  </si>
  <si>
    <t>100 CD Audio</t>
  </si>
  <si>
    <t>65000 Audio</t>
  </si>
  <si>
    <t>Láminas</t>
  </si>
  <si>
    <t>Variado</t>
  </si>
  <si>
    <t>Etiquetas de fila</t>
  </si>
  <si>
    <t>(en blanco)</t>
  </si>
  <si>
    <t>Total general</t>
  </si>
  <si>
    <t>Suma de Actualizar el dato: Volúmenes pendientes de catalogar en la actualidad (2016)</t>
  </si>
  <si>
    <t>Otros</t>
  </si>
  <si>
    <t>Con especial valor patrimonial</t>
  </si>
  <si>
    <t>Total pendiente de catalogación</t>
  </si>
  <si>
    <t>Año 2006</t>
  </si>
  <si>
    <t>Año 2011</t>
  </si>
  <si>
    <t>Año 2016</t>
  </si>
  <si>
    <t>Bellas Artes</t>
  </si>
  <si>
    <t>Biblioteca Histórica</t>
  </si>
  <si>
    <t>Biológicas</t>
  </si>
  <si>
    <t>Económicas</t>
  </si>
  <si>
    <t>Educación</t>
  </si>
  <si>
    <t>Filosófia</t>
  </si>
  <si>
    <t>Geografía e Historia</t>
  </si>
  <si>
    <t>I. Ramón Castroviejo</t>
  </si>
  <si>
    <t>Documentos pendientes de catalogación</t>
  </si>
  <si>
    <t>Documentos pendientes de catalogar</t>
  </si>
  <si>
    <t>tipo de material</t>
  </si>
  <si>
    <t>Poca</t>
  </si>
  <si>
    <t>Muy poca</t>
  </si>
  <si>
    <t>Algo</t>
  </si>
  <si>
    <t>Bastante</t>
  </si>
  <si>
    <t>Mucha</t>
  </si>
  <si>
    <t>No es necesario</t>
  </si>
  <si>
    <t>Sí es necesario</t>
  </si>
  <si>
    <t>Ubicados en la BHI</t>
  </si>
  <si>
    <t>Archivo personal</t>
  </si>
  <si>
    <t>Fondo antiguo</t>
  </si>
  <si>
    <t>Libros con anotaciones y dedicatorias</t>
  </si>
  <si>
    <t>Caracteristicas</t>
  </si>
  <si>
    <t>Total</t>
  </si>
  <si>
    <t>C</t>
  </si>
  <si>
    <t>Suma de Total</t>
  </si>
  <si>
    <t>Colección de principios del XX</t>
  </si>
  <si>
    <t>Nº de documentos</t>
  </si>
  <si>
    <t>colegio Mayor Teresa de Jesús</t>
  </si>
  <si>
    <t>colegios Cisneros y Teresa</t>
  </si>
  <si>
    <t>Discos</t>
  </si>
  <si>
    <t>Procedentes del colegio Mayor Teresa de Jesús. Sin catalogar. Pendientes de traslado con el resto de las colecciones de discos</t>
  </si>
  <si>
    <t> Procedentes de los colegios Cisneros y Teresa. Sin catalogar. Pendientes de traslado a los diferentes centros distribuidos por materias.</t>
  </si>
  <si>
    <t> ya ha sido expurgada siguiendo el Manual de expurgo de la BUC y sólo nos hemos quedado con los libros no existentes en la BUC</t>
  </si>
  <si>
    <t>MED</t>
  </si>
  <si>
    <t> Biblioteca Orts LLorca  y Jimenez Collado</t>
  </si>
  <si>
    <t> los fondos de los departamentos de anatomia</t>
  </si>
  <si>
    <t>Depósito</t>
  </si>
  <si>
    <t>(Todas)</t>
  </si>
  <si>
    <t>Medicina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</si>
</sst>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_ ;\-#,##0\ "/>
  </numFmts>
  <fonts count="4" x14ac:knownFonts="1">
    <font>
      <sz val="11"/>
      <color theme="1"/>
      <name val="Calibri"/>
      <family val="2"/>
      <scheme val="minor"/>
    </font>
    <font>
      <b/>
      <sz val="11"/>
      <color theme="1"/>
      <name val="Calibri"/>
      <family val="2"/>
      <scheme val="minor"/>
    </font>
    <font>
      <sz val="11"/>
      <color theme="1"/>
      <name val="Calibri"/>
      <family val="2"/>
      <scheme val="minor"/>
    </font>
    <font>
      <sz val="10"/>
      <color rgb="FF222222"/>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3">
    <xf numFmtId="0" fontId="0" fillId="0" borderId="0"/>
    <xf numFmtId="9" fontId="2" fillId="0" borderId="0" applyFont="0" applyFill="0" applyBorder="0" applyAlignment="0" applyProtection="0"/>
    <xf numFmtId="43" fontId="2" fillId="0" borderId="0" applyFont="0" applyFill="0" applyBorder="0" applyAlignment="0" applyProtection="0"/>
  </cellStyleXfs>
  <cellXfs count="16">
    <xf numFmtId="0" fontId="0" fillId="0" borderId="0" xfId="0"/>
    <xf numFmtId="0" fontId="1" fillId="0" borderId="0" xfId="0" applyFont="1"/>
    <xf numFmtId="22" fontId="0" fillId="0" borderId="0" xfId="0" applyNumberFormat="1"/>
    <xf numFmtId="3" fontId="0" fillId="0" borderId="0" xfId="0" applyNumberFormat="1"/>
    <xf numFmtId="0" fontId="0" fillId="0" borderId="0" xfId="0" pivotButton="1"/>
    <xf numFmtId="0" fontId="0" fillId="0" borderId="0" xfId="0" applyAlignment="1">
      <alignment horizontal="left"/>
    </xf>
    <xf numFmtId="0" fontId="0" fillId="0" borderId="0" xfId="0" applyNumberFormat="1"/>
    <xf numFmtId="9" fontId="0" fillId="0" borderId="0" xfId="1" applyFont="1"/>
    <xf numFmtId="164" fontId="0" fillId="0" borderId="0" xfId="1" applyNumberFormat="1" applyFont="1"/>
    <xf numFmtId="0" fontId="0" fillId="0" borderId="0" xfId="0" applyAlignment="1">
      <alignment wrapText="1"/>
    </xf>
    <xf numFmtId="0" fontId="3" fillId="0" borderId="0" xfId="0" applyFont="1"/>
    <xf numFmtId="0" fontId="0" fillId="2" borderId="0" xfId="0" applyFill="1" applyAlignment="1">
      <alignment horizontal="left" vertical="center" wrapText="1"/>
    </xf>
    <xf numFmtId="0" fontId="0" fillId="0" borderId="0" xfId="0" applyAlignment="1">
      <alignment horizontal="left" vertical="center" wrapText="1"/>
    </xf>
    <xf numFmtId="3" fontId="0" fillId="0" borderId="0" xfId="0" applyNumberFormat="1" applyAlignment="1">
      <alignment horizontal="left" vertical="center" wrapText="1"/>
    </xf>
    <xf numFmtId="0" fontId="3" fillId="0" borderId="0" xfId="0" applyFont="1" applyAlignment="1">
      <alignment horizontal="left" vertical="center" wrapText="1"/>
    </xf>
    <xf numFmtId="165" fontId="0" fillId="0" borderId="0" xfId="2" applyNumberFormat="1" applyFont="1"/>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'Prioridad en la catalogación'!$B$1</c:f>
          <c:strCache>
            <c:ptCount val="1"/>
            <c:pt idx="0">
              <c:v>7. PRIORIDAD INCORPORACIÓN CISNE (1 poco al 5 mucho)</c:v>
            </c:pt>
          </c:strCache>
        </c:strRef>
      </c:tx>
      <c:layout/>
      <c:overlay val="0"/>
    </c:title>
    <c:autoTitleDeleted val="0"/>
    <c:plotArea>
      <c:layout/>
      <c:barChart>
        <c:barDir val="col"/>
        <c:grouping val="clustered"/>
        <c:varyColors val="0"/>
        <c:ser>
          <c:idx val="0"/>
          <c:order val="0"/>
          <c:invertIfNegative val="0"/>
          <c:dPt>
            <c:idx val="5"/>
            <c:invertIfNegative val="0"/>
            <c:bubble3D val="0"/>
            <c:spPr>
              <a:solidFill>
                <a:schemeClr val="bg1">
                  <a:lumMod val="75000"/>
                </a:schemeClr>
              </a:solidFill>
            </c:spPr>
          </c:dPt>
          <c:dLbls>
            <c:dLblPos val="outEnd"/>
            <c:showLegendKey val="0"/>
            <c:showVal val="1"/>
            <c:showCatName val="0"/>
            <c:showSerName val="0"/>
            <c:showPercent val="0"/>
            <c:showBubbleSize val="0"/>
            <c:showLeaderLines val="0"/>
          </c:dLbls>
          <c:cat>
            <c:strRef>
              <c:f>'Prioridad en la catalogación'!$A$2:$A$7</c:f>
              <c:strCache>
                <c:ptCount val="6"/>
                <c:pt idx="0">
                  <c:v>Muy poca</c:v>
                </c:pt>
                <c:pt idx="1">
                  <c:v>Poca</c:v>
                </c:pt>
                <c:pt idx="2">
                  <c:v>Algo</c:v>
                </c:pt>
                <c:pt idx="3">
                  <c:v>Bastante</c:v>
                </c:pt>
                <c:pt idx="4">
                  <c:v>Mucha</c:v>
                </c:pt>
                <c:pt idx="5">
                  <c:v>(en blanco)</c:v>
                </c:pt>
              </c:strCache>
            </c:strRef>
          </c:cat>
          <c:val>
            <c:numRef>
              <c:f>'Prioridad en la catalogación'!$B$2:$B$7</c:f>
              <c:numCache>
                <c:formatCode>#,##0</c:formatCode>
                <c:ptCount val="6"/>
                <c:pt idx="0">
                  <c:v>11454</c:v>
                </c:pt>
                <c:pt idx="1">
                  <c:v>16522</c:v>
                </c:pt>
                <c:pt idx="2">
                  <c:v>99907</c:v>
                </c:pt>
                <c:pt idx="3">
                  <c:v>26048</c:v>
                </c:pt>
                <c:pt idx="4">
                  <c:v>60061</c:v>
                </c:pt>
                <c:pt idx="5">
                  <c:v>73092</c:v>
                </c:pt>
              </c:numCache>
            </c:numRef>
          </c:val>
        </c:ser>
        <c:dLbls>
          <c:showLegendKey val="0"/>
          <c:showVal val="0"/>
          <c:showCatName val="0"/>
          <c:showSerName val="0"/>
          <c:showPercent val="0"/>
          <c:showBubbleSize val="0"/>
        </c:dLbls>
        <c:gapWidth val="150"/>
        <c:axId val="149545344"/>
        <c:axId val="149546880"/>
      </c:barChart>
      <c:catAx>
        <c:axId val="149545344"/>
        <c:scaling>
          <c:orientation val="minMax"/>
        </c:scaling>
        <c:delete val="0"/>
        <c:axPos val="b"/>
        <c:majorTickMark val="out"/>
        <c:minorTickMark val="none"/>
        <c:tickLblPos val="nextTo"/>
        <c:crossAx val="149546880"/>
        <c:crosses val="autoZero"/>
        <c:auto val="1"/>
        <c:lblAlgn val="ctr"/>
        <c:lblOffset val="100"/>
        <c:noMultiLvlLbl val="0"/>
      </c:catAx>
      <c:valAx>
        <c:axId val="149546880"/>
        <c:scaling>
          <c:orientation val="minMax"/>
        </c:scaling>
        <c:delete val="0"/>
        <c:axPos val="l"/>
        <c:majorGridlines/>
        <c:numFmt formatCode="#,##0" sourceLinked="1"/>
        <c:majorTickMark val="out"/>
        <c:minorTickMark val="none"/>
        <c:tickLblPos val="nextTo"/>
        <c:crossAx val="14954534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'Tipología y valor'!$B$48</c:f>
              <c:strCache>
                <c:ptCount val="1"/>
                <c:pt idx="0">
                  <c:v>Total pendiente de catalogación</c:v>
                </c:pt>
              </c:strCache>
            </c:strRef>
          </c:tx>
          <c:invertIfNegative val="0"/>
          <c:cat>
            <c:strRef>
              <c:f>'Tipología y valor'!$A$49:$A$57</c:f>
              <c:strCache>
                <c:ptCount val="9"/>
                <c:pt idx="0">
                  <c:v>Monografías</c:v>
                </c:pt>
                <c:pt idx="1">
                  <c:v>Variado</c:v>
                </c:pt>
                <c:pt idx="2">
                  <c:v>Fotografías</c:v>
                </c:pt>
                <c:pt idx="3">
                  <c:v>Monografías, CD-ROM, DVD</c:v>
                </c:pt>
                <c:pt idx="4">
                  <c:v>Documentos manuscritos y mecanografiados</c:v>
                </c:pt>
                <c:pt idx="5">
                  <c:v>Fotografías, cartas, facturas, informes, etc.</c:v>
                </c:pt>
                <c:pt idx="6">
                  <c:v>Monografías y revistas</c:v>
                </c:pt>
                <c:pt idx="7">
                  <c:v>Tesinas y Memorias de Licenciatura </c:v>
                </c:pt>
                <c:pt idx="8">
                  <c:v>Tesis alemanas</c:v>
                </c:pt>
              </c:strCache>
            </c:strRef>
          </c:cat>
          <c:val>
            <c:numRef>
              <c:f>'Tipología y valor'!$B$49:$B$57</c:f>
              <c:numCache>
                <c:formatCode>#,##0</c:formatCode>
                <c:ptCount val="9"/>
                <c:pt idx="0">
                  <c:v>185377</c:v>
                </c:pt>
                <c:pt idx="1">
                  <c:v>34032</c:v>
                </c:pt>
                <c:pt idx="2">
                  <c:v>17400</c:v>
                </c:pt>
                <c:pt idx="3">
                  <c:v>15600</c:v>
                </c:pt>
                <c:pt idx="4">
                  <c:v>9650</c:v>
                </c:pt>
                <c:pt idx="5">
                  <c:v>8800</c:v>
                </c:pt>
                <c:pt idx="6">
                  <c:v>8000</c:v>
                </c:pt>
                <c:pt idx="7">
                  <c:v>4625</c:v>
                </c:pt>
                <c:pt idx="8">
                  <c:v>3600</c:v>
                </c:pt>
              </c:numCache>
            </c:numRef>
          </c:val>
        </c:ser>
        <c:dLbls>
          <c:showLegendKey val="0"/>
          <c:showVal val="0"/>
          <c:showCatName val="0"/>
          <c:showSerName val="0"/>
          <c:showPercent val="0"/>
          <c:showBubbleSize val="0"/>
        </c:dLbls>
        <c:gapWidth val="150"/>
        <c:axId val="150849408"/>
        <c:axId val="150850944"/>
      </c:barChart>
      <c:catAx>
        <c:axId val="150849408"/>
        <c:scaling>
          <c:orientation val="minMax"/>
        </c:scaling>
        <c:delete val="0"/>
        <c:axPos val="b"/>
        <c:majorTickMark val="out"/>
        <c:minorTickMark val="none"/>
        <c:tickLblPos val="nextTo"/>
        <c:crossAx val="150850944"/>
        <c:crosses val="autoZero"/>
        <c:auto val="1"/>
        <c:lblAlgn val="ctr"/>
        <c:lblOffset val="100"/>
        <c:noMultiLvlLbl val="0"/>
      </c:catAx>
      <c:valAx>
        <c:axId val="150850944"/>
        <c:scaling>
          <c:orientation val="minMax"/>
        </c:scaling>
        <c:delete val="0"/>
        <c:axPos val="l"/>
        <c:numFmt formatCode="#,##0" sourceLinked="1"/>
        <c:majorTickMark val="out"/>
        <c:minorTickMark val="none"/>
        <c:tickLblPos val="nextTo"/>
        <c:crossAx val="15084940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Pt>
            <c:idx val="1"/>
            <c:bubble3D val="0"/>
            <c:spPr>
              <a:solidFill>
                <a:schemeClr val="bg1">
                  <a:lumMod val="75000"/>
                </a:schemeClr>
              </a:solidFill>
            </c:spPr>
          </c:dPt>
          <c:dLbls>
            <c:txPr>
              <a:bodyPr/>
              <a:lstStyle/>
              <a:p>
                <a:pPr>
                  <a:defRPr sz="1800"/>
                </a:pPr>
                <a:endParaRPr lang="es-ES"/>
              </a:p>
            </c:txPr>
            <c:dLblPos val="ctr"/>
            <c:showLegendKey val="0"/>
            <c:showVal val="1"/>
            <c:showCatName val="0"/>
            <c:showSerName val="0"/>
            <c:showPercent val="0"/>
            <c:showBubbleSize val="0"/>
            <c:showLeaderLines val="1"/>
          </c:dLbls>
          <c:cat>
            <c:strRef>
              <c:f>'Tipología y valor'!$G$3:$H$3</c:f>
              <c:strCache>
                <c:ptCount val="2"/>
                <c:pt idx="0">
                  <c:v>Con especial valor patrimonial</c:v>
                </c:pt>
                <c:pt idx="1">
                  <c:v>Otros</c:v>
                </c:pt>
              </c:strCache>
            </c:strRef>
          </c:cat>
          <c:val>
            <c:numRef>
              <c:f>'Tipología y valor'!$G$4:$H$4</c:f>
              <c:numCache>
                <c:formatCode>#,##0</c:formatCode>
                <c:ptCount val="2"/>
                <c:pt idx="0">
                  <c:v>93512</c:v>
                </c:pt>
                <c:pt idx="1">
                  <c:v>193572</c:v>
                </c:pt>
              </c:numCache>
            </c:numRef>
          </c:val>
        </c:ser>
        <c:dLbls>
          <c:dLblPos val="ctr"/>
          <c:showLegendKey val="0"/>
          <c:showVal val="1"/>
          <c:showCatName val="0"/>
          <c:showSerName val="0"/>
          <c:showPercent val="0"/>
          <c:showBubbleSize val="0"/>
          <c:showLeaderLines val="1"/>
        </c:dLbls>
      </c:pie3DChart>
    </c:plotArea>
    <c:legend>
      <c:legendPos val="b"/>
      <c:layout/>
      <c:overlay val="0"/>
      <c:txPr>
        <a:bodyPr/>
        <a:lstStyle/>
        <a:p>
          <a:pPr>
            <a:defRPr sz="1600"/>
          </a:pPr>
          <a:endParaRPr lang="es-E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Expurgo!$B$1</c:f>
          <c:strCache>
            <c:ptCount val="1"/>
            <c:pt idx="0">
              <c:v>11. CONVENIENCIA DE EXPURGO PREVIO</c:v>
            </c:pt>
          </c:strCache>
        </c:strRef>
      </c:tx>
      <c:layout/>
      <c:overlay val="0"/>
    </c:title>
    <c:autoTitleDeleted val="0"/>
    <c:plotArea>
      <c:layout/>
      <c:barChart>
        <c:barDir val="col"/>
        <c:grouping val="clustered"/>
        <c:varyColors val="0"/>
        <c:ser>
          <c:idx val="0"/>
          <c:order val="0"/>
          <c:invertIfNegative val="0"/>
          <c:dPt>
            <c:idx val="2"/>
            <c:invertIfNegative val="0"/>
            <c:bubble3D val="0"/>
            <c:spPr>
              <a:solidFill>
                <a:schemeClr val="bg1">
                  <a:lumMod val="75000"/>
                </a:schemeClr>
              </a:solidFill>
            </c:spPr>
          </c:dPt>
          <c:cat>
            <c:strRef>
              <c:f>Expurgo!$A$3:$A$5</c:f>
              <c:strCache>
                <c:ptCount val="3"/>
                <c:pt idx="0">
                  <c:v>No es necesario</c:v>
                </c:pt>
                <c:pt idx="1">
                  <c:v>Sí es necesario</c:v>
                </c:pt>
                <c:pt idx="2">
                  <c:v>(en blanco)</c:v>
                </c:pt>
              </c:strCache>
            </c:strRef>
          </c:cat>
          <c:val>
            <c:numRef>
              <c:f>Expurgo!$B$3:$B$5</c:f>
              <c:numCache>
                <c:formatCode>General</c:formatCode>
                <c:ptCount val="3"/>
                <c:pt idx="0">
                  <c:v>69243</c:v>
                </c:pt>
                <c:pt idx="1">
                  <c:v>118075</c:v>
                </c:pt>
                <c:pt idx="2">
                  <c:v>99766</c:v>
                </c:pt>
              </c:numCache>
            </c:numRef>
          </c:val>
        </c:ser>
        <c:dLbls>
          <c:showLegendKey val="0"/>
          <c:showVal val="0"/>
          <c:showCatName val="0"/>
          <c:showSerName val="0"/>
          <c:showPercent val="0"/>
          <c:showBubbleSize val="0"/>
        </c:dLbls>
        <c:gapWidth val="150"/>
        <c:axId val="151601536"/>
        <c:axId val="151603072"/>
      </c:barChart>
      <c:catAx>
        <c:axId val="151601536"/>
        <c:scaling>
          <c:orientation val="minMax"/>
        </c:scaling>
        <c:delete val="0"/>
        <c:axPos val="b"/>
        <c:majorTickMark val="out"/>
        <c:minorTickMark val="none"/>
        <c:tickLblPos val="nextTo"/>
        <c:crossAx val="151603072"/>
        <c:crosses val="autoZero"/>
        <c:auto val="1"/>
        <c:lblAlgn val="ctr"/>
        <c:lblOffset val="100"/>
        <c:noMultiLvlLbl val="0"/>
      </c:catAx>
      <c:valAx>
        <c:axId val="151603072"/>
        <c:scaling>
          <c:orientation val="minMax"/>
        </c:scaling>
        <c:delete val="0"/>
        <c:axPos val="l"/>
        <c:majorGridlines/>
        <c:numFmt formatCode="General" sourceLinked="1"/>
        <c:majorTickMark val="out"/>
        <c:minorTickMark val="none"/>
        <c:tickLblPos val="nextTo"/>
        <c:crossAx val="1516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'Copara años'!$A$3</c:f>
              <c:strCache>
                <c:ptCount val="1"/>
                <c:pt idx="0">
                  <c:v>Documentos pendientes de catalogar</c:v>
                </c:pt>
              </c:strCache>
            </c:strRef>
          </c:tx>
          <c:invertIfNegative val="0"/>
          <c:dLbls>
            <c:dLblPos val="outEnd"/>
            <c:showLegendKey val="0"/>
            <c:showVal val="1"/>
            <c:showCatName val="0"/>
            <c:showSerName val="0"/>
            <c:showPercent val="0"/>
            <c:showBubbleSize val="0"/>
            <c:showLeaderLines val="0"/>
          </c:dLbls>
          <c:cat>
            <c:strRef>
              <c:f>'Copara años'!$B$2:$D$2</c:f>
              <c:strCache>
                <c:ptCount val="3"/>
                <c:pt idx="0">
                  <c:v>Año 2006</c:v>
                </c:pt>
                <c:pt idx="1">
                  <c:v>Año 2011</c:v>
                </c:pt>
                <c:pt idx="2">
                  <c:v>Año 2016</c:v>
                </c:pt>
              </c:strCache>
            </c:strRef>
          </c:cat>
          <c:val>
            <c:numRef>
              <c:f>'Copara años'!$B$3:$D$3</c:f>
              <c:numCache>
                <c:formatCode>#,##0</c:formatCode>
                <c:ptCount val="3"/>
                <c:pt idx="0">
                  <c:v>216703</c:v>
                </c:pt>
                <c:pt idx="1">
                  <c:v>226166</c:v>
                </c:pt>
                <c:pt idx="2">
                  <c:v>287084</c:v>
                </c:pt>
              </c:numCache>
            </c:numRef>
          </c:val>
        </c:ser>
        <c:dLbls>
          <c:showLegendKey val="0"/>
          <c:showVal val="0"/>
          <c:showCatName val="0"/>
          <c:showSerName val="0"/>
          <c:showPercent val="0"/>
          <c:showBubbleSize val="0"/>
        </c:dLbls>
        <c:gapWidth val="150"/>
        <c:axId val="151664896"/>
        <c:axId val="151666688"/>
      </c:barChart>
      <c:catAx>
        <c:axId val="151664896"/>
        <c:scaling>
          <c:orientation val="minMax"/>
        </c:scaling>
        <c:delete val="0"/>
        <c:axPos val="b"/>
        <c:majorTickMark val="out"/>
        <c:minorTickMark val="none"/>
        <c:tickLblPos val="nextTo"/>
        <c:crossAx val="151666688"/>
        <c:crosses val="autoZero"/>
        <c:auto val="1"/>
        <c:lblAlgn val="ctr"/>
        <c:lblOffset val="100"/>
        <c:noMultiLvlLbl val="0"/>
      </c:catAx>
      <c:valAx>
        <c:axId val="151666688"/>
        <c:scaling>
          <c:orientation val="minMax"/>
        </c:scaling>
        <c:delete val="0"/>
        <c:axPos val="l"/>
        <c:numFmt formatCode="#,##0" sourceLinked="1"/>
        <c:majorTickMark val="out"/>
        <c:minorTickMark val="none"/>
        <c:tickLblPos val="nextTo"/>
        <c:crossAx val="15166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'por centro'!$C$1</c:f>
          <c:strCache>
            <c:ptCount val="1"/>
            <c:pt idx="0">
              <c:v>Documentos pendientes de catalogación</c:v>
            </c:pt>
          </c:strCache>
        </c:strRef>
      </c:tx>
      <c:layout/>
      <c:overlay val="0"/>
    </c:title>
    <c:autoTitleDeleted val="0"/>
    <c:plotArea>
      <c:layout>
        <c:manualLayout>
          <c:layoutTarget val="inner"/>
          <c:xMode val="edge"/>
          <c:yMode val="edge"/>
          <c:x val="0.11055175257058653"/>
          <c:y val="0.17178856704283807"/>
          <c:w val="0.85834404836253941"/>
          <c:h val="0.47681737210646502"/>
        </c:manualLayout>
      </c:layout>
      <c:barChart>
        <c:barDir val="col"/>
        <c:grouping val="clustered"/>
        <c:varyColors val="0"/>
        <c:ser>
          <c:idx val="0"/>
          <c:order val="0"/>
          <c:invertIfNegative val="0"/>
          <c:cat>
            <c:strRef>
              <c:f>'por centro'!$B$2:$B$15</c:f>
              <c:strCache>
                <c:ptCount val="14"/>
                <c:pt idx="0">
                  <c:v>Filología</c:v>
                </c:pt>
                <c:pt idx="1">
                  <c:v>Geografía e Historia</c:v>
                </c:pt>
                <c:pt idx="2">
                  <c:v>Biblioteca Histórica</c:v>
                </c:pt>
                <c:pt idx="3">
                  <c:v>Derecho</c:v>
                </c:pt>
                <c:pt idx="4">
                  <c:v>Económicas</c:v>
                </c:pt>
                <c:pt idx="5">
                  <c:v>Psicología</c:v>
                </c:pt>
                <c:pt idx="6">
                  <c:v>Bellas Artes</c:v>
                </c:pt>
                <c:pt idx="7">
                  <c:v>I. Ramón Castroviejo</c:v>
                </c:pt>
                <c:pt idx="8">
                  <c:v>Medicina</c:v>
                </c:pt>
                <c:pt idx="9">
                  <c:v>Trabajo Social</c:v>
                </c:pt>
                <c:pt idx="10">
                  <c:v>Filosófia</c:v>
                </c:pt>
                <c:pt idx="11">
                  <c:v>Educación</c:v>
                </c:pt>
                <c:pt idx="12">
                  <c:v>Biológicas</c:v>
                </c:pt>
                <c:pt idx="13">
                  <c:v>Odontología</c:v>
                </c:pt>
              </c:strCache>
            </c:strRef>
          </c:cat>
          <c:val>
            <c:numRef>
              <c:f>'por centro'!$C$2:$C$15</c:f>
              <c:numCache>
                <c:formatCode>#,##0_ ;\-#,##0\ </c:formatCode>
                <c:ptCount val="14"/>
                <c:pt idx="0">
                  <c:v>70564</c:v>
                </c:pt>
                <c:pt idx="1">
                  <c:v>56925</c:v>
                </c:pt>
                <c:pt idx="2">
                  <c:v>46355</c:v>
                </c:pt>
                <c:pt idx="3">
                  <c:v>35141</c:v>
                </c:pt>
                <c:pt idx="4">
                  <c:v>18000</c:v>
                </c:pt>
                <c:pt idx="5">
                  <c:v>13641</c:v>
                </c:pt>
                <c:pt idx="6">
                  <c:v>13279</c:v>
                </c:pt>
                <c:pt idx="7">
                  <c:v>10600</c:v>
                </c:pt>
                <c:pt idx="8">
                  <c:v>8500</c:v>
                </c:pt>
                <c:pt idx="9">
                  <c:v>8000</c:v>
                </c:pt>
                <c:pt idx="10">
                  <c:v>7160</c:v>
                </c:pt>
                <c:pt idx="11">
                  <c:v>6600</c:v>
                </c:pt>
                <c:pt idx="12">
                  <c:v>3100</c:v>
                </c:pt>
                <c:pt idx="13">
                  <c:v>519</c:v>
                </c:pt>
              </c:numCache>
            </c:numRef>
          </c:val>
        </c:ser>
        <c:dLbls>
          <c:showLegendKey val="0"/>
          <c:showVal val="0"/>
          <c:showCatName val="0"/>
          <c:showSerName val="0"/>
          <c:showPercent val="0"/>
          <c:showBubbleSize val="0"/>
        </c:dLbls>
        <c:gapWidth val="150"/>
        <c:axId val="151699456"/>
        <c:axId val="151700992"/>
      </c:barChart>
      <c:catAx>
        <c:axId val="151699456"/>
        <c:scaling>
          <c:orientation val="minMax"/>
        </c:scaling>
        <c:delete val="0"/>
        <c:axPos val="b"/>
        <c:majorTickMark val="out"/>
        <c:minorTickMark val="none"/>
        <c:tickLblPos val="nextTo"/>
        <c:crossAx val="151700992"/>
        <c:crosses val="autoZero"/>
        <c:auto val="1"/>
        <c:lblAlgn val="ctr"/>
        <c:lblOffset val="100"/>
        <c:noMultiLvlLbl val="0"/>
      </c:catAx>
      <c:valAx>
        <c:axId val="151700992"/>
        <c:scaling>
          <c:orientation val="minMax"/>
        </c:scaling>
        <c:delete val="0"/>
        <c:axPos val="l"/>
        <c:majorGridlines/>
        <c:numFmt formatCode="#,##0_ ;\-#,##0\ " sourceLinked="1"/>
        <c:majorTickMark val="out"/>
        <c:minorTickMark val="none"/>
        <c:tickLblPos val="nextTo"/>
        <c:crossAx val="1516994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60960</xdr:colOff>
      <xdr:row>1</xdr:row>
      <xdr:rowOff>60960</xdr:rowOff>
    </xdr:from>
    <xdr:to>
      <xdr:col>9</xdr:col>
      <xdr:colOff>640080</xdr:colOff>
      <xdr:row>24</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274320</xdr:colOff>
      <xdr:row>43</xdr:row>
      <xdr:rowOff>152400</xdr:rowOff>
    </xdr:from>
    <xdr:to>
      <xdr:col>8</xdr:col>
      <xdr:colOff>160020</xdr:colOff>
      <xdr:row>65</xdr:row>
      <xdr:rowOff>60960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563880</xdr:colOff>
      <xdr:row>5</xdr:row>
      <xdr:rowOff>137160</xdr:rowOff>
    </xdr:from>
    <xdr:to>
      <xdr:col>9</xdr:col>
      <xdr:colOff>121920</xdr:colOff>
      <xdr:row>24</xdr:row>
      <xdr:rowOff>137160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114300</xdr:colOff>
      <xdr:row>8</xdr:row>
      <xdr:rowOff>137160</xdr:rowOff>
    </xdr:from>
    <xdr:to>
      <xdr:col>8</xdr:col>
      <xdr:colOff>723900</xdr:colOff>
      <xdr:row>30</xdr:row>
      <xdr:rowOff>15240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114300</xdr:colOff>
      <xdr:row>8</xdr:row>
      <xdr:rowOff>144780</xdr:rowOff>
    </xdr:from>
    <xdr:to>
      <xdr:col>9</xdr:col>
      <xdr:colOff>53340</xdr:colOff>
      <xdr:row>27</xdr:row>
      <xdr:rowOff>121920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617220</xdr:colOff>
      <xdr:row>2</xdr:row>
      <xdr:rowOff>129540</xdr:rowOff>
    </xdr:from>
    <xdr:to>
      <xdr:col>11</xdr:col>
      <xdr:colOff>525780</xdr:colOff>
      <xdr:row>28</xdr:row>
      <xdr:rowOff>60960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Usuario de Windows" refreshedDate="42507.571182291664" createdVersion="4" refreshedVersion="4" minRefreshableVersion="3" recordCount="23">
  <cacheSource type="worksheet">
    <worksheetSource ref="A1:C24" sheet="Hoja2"/>
  </cacheSource>
  <cacheFields count="3">
    <cacheField name="Caracteristicas" numFmtId="0">
      <sharedItems containsBlank="1" count="9">
        <s v="Fondo antiguo"/>
        <s v="Trabajos únicos e inéditos "/>
        <s v="Archivo personal"/>
        <s v="Libros con anotaciones y dedicatorias"/>
        <s v="Necesidades especiales de conservación"/>
        <s v="Colección de principios del XX"/>
        <m u="1"/>
        <s v="Libros alemanes de los años 30" u="1"/>
        <s v="Colección rara" u="1"/>
      </sharedItems>
    </cacheField>
    <cacheField name="C" numFmtId="0">
      <sharedItems longText="1"/>
    </cacheField>
    <cacheField name="Total" numFmtId="3">
      <sharedItems containsSemiMixedTypes="0" containsString="0" containsNumber="1" containsInteger="1" minValue="20" maxValue="4355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uario de Windows" refreshedDate="42510.551109837965" createdVersion="4" refreshedVersion="4" minRefreshableVersion="3" recordCount="244">
  <cacheSource type="worksheet">
    <worksheetSource ref="A1:S245" sheet="Principal"/>
  </cacheSource>
  <cacheFields count="19">
    <cacheField name="Biblioteca" numFmtId="0">
      <sharedItems count="15">
        <s v="BBA"/>
        <s v="BHI"/>
        <s v="BIO"/>
        <s v="CEE"/>
        <s v="DER"/>
        <s v="EDU"/>
        <s v="EST"/>
        <s v="FLL"/>
        <s v="FLS"/>
        <s v="GHI"/>
        <s v="IRC"/>
        <s v="ODO"/>
        <s v="PSI"/>
        <s v="TRS"/>
        <s v="MED"/>
      </sharedItems>
    </cacheField>
    <cacheField name="FONDO" numFmtId="0">
      <sharedItems/>
    </cacheField>
    <cacheField name="Volúmenes pendientes de catalogar en el año 2006" numFmtId="0">
      <sharedItems containsBlank="1" containsMixedTypes="1" containsNumber="1" containsInteger="1" minValue="9" maxValue="16000"/>
    </cacheField>
    <cacheField name="Actualizar el dato: Volúmenes pendientes de catalogar en la actualidad (2011)" numFmtId="0">
      <sharedItems containsBlank="1" containsMixedTypes="1" containsNumber="1" containsInteger="1" minValue="0" maxValue="15000"/>
    </cacheField>
    <cacheField name="Actualizar el dato: Volúmenes pendientes de catalogar en la actualidad (2016)" numFmtId="0">
      <sharedItems containsString="0" containsBlank="1" containsNumber="1" containsInteger="1" minValue="0" maxValue="23000"/>
    </cacheField>
    <cacheField name="Ubicación (si no está en la biblioteca indicar dependencia)" numFmtId="0">
      <sharedItems containsBlank="1"/>
    </cacheField>
    <cacheField name="Marcar con X si contiene ejemplares con especial valor patrimonial" numFmtId="0">
      <sharedItems containsBlank="1" count="2">
        <s v="x"/>
        <m/>
      </sharedItems>
    </cacheField>
    <cacheField name="Explicar brevemente en que consiste su especial valor" numFmtId="0">
      <sharedItems containsBlank="1" count="37" longText="1">
        <s v="Algunos contienen grabados originales o son ediciones especiales"/>
        <s v="Ídem"/>
        <s v="Libros de artistas"/>
        <s v="Xilografías "/>
        <s v="Academias fines XVIII a primeros años XX"/>
        <s v="Documentación original"/>
        <m/>
        <s v="Procedentes del colegio Mayor Teresa de Jesús. Sin catalogar. Pendientes de traslado con el resto de las colecciones de discos"/>
        <s v=" Procedentes de los colegios Cisneros y Teresa. Sin catalogar. Pendientes de traslado a los diferentes centros distribuidos por materias."/>
        <s v="Fondo sin valor especial. (No es Fondo Histórico S. XX)"/>
        <s v="Fondo sin valor histórico especial"/>
        <s v="Estadística General del Comercio Exterior de España, impreso en 1892. Serie incompleta de los Presupuestos Generales del Estado de 1908 a 1921-1922, éste último encuadernación holandesa con el lomo grabado."/>
        <s v="Organizado por el INE, I Centenario de la Estadística en España 1856-1956, firmado el ejemplar por Franco."/>
        <s v="Por su singularidad destaca la colección de literatura infantil (1700 ejemplares)"/>
        <s v="Se trata de una colección de libros alemanes de los años 30"/>
        <s v="Material sin publicar. "/>
        <s v="Colección de libros sobre el tema de Don Juan. Novelas cortas españolas de principios del siglo XX"/>
        <s v="Procedente de la biblioteca personal del autor.Fondo anterior a 1950. "/>
        <s v="Procedente de la biblioteca personal del autor.Fondo anterior a 1950. Ejemplares con dedicatoria autógrafa."/>
        <s v="Necesidades espciales de conservación"/>
        <s v="Completa colección de música de todos los estilos y épocas"/>
        <s v="Necesidades espciales de catalogación"/>
        <s v="Necesidades especiales de conservación"/>
        <s v="Material manuscrito insustituible"/>
        <s v="Trabajos únicos e inéditos "/>
        <s v="Literatura gris, sólo en GHI"/>
        <s v="Materiales con necesidades especiales de catalogación y conservación"/>
        <s v="Son películas originales y únicas fundamentalmente de carácter profesional, aunque hay otras de carácter personal, realizadas por el Dr Castroviejo a lo largo de su vida profesional. En muchos casos las utilizaba para acompañar las comunicaciones que llevaba a los congresos o como apoyo en sus seminarios o clases que impartía cuando no podía hacer la cirugía in situ. Hay algunas que se presentó en concursoso de cine científico y fue premiado en varias oacisones, entre ellas en San Sebastián "/>
        <s v="Son separatas de R. Castroviejo pero también coleciones de otros oftalmólogos"/>
        <s v="Son diapositivas únicas ya que las  realizadas por el Dr Castroviejo"/>
        <s v="Al ser  un archivo personal la documentación es única y necesaria para el estudio de la obra del Dr Castroviejo y de otras personalidades con las que se relacionó, también para la historia de la oftalmología por la relevancia que tuvo en el ámbito profesional. Además de las colecciones de dibujos, fotografías, diapositivas, etc.  hay recortes de prensa que se encuentran en un estado crítico por el tipo de papel por lo que es urgente la digitalización antes de que se deshagan por la acidez del papel"/>
        <s v="Forma parte del archivo personal del Dr Castroviejo"/>
        <s v="Procedencia: donativo de la viuda de Florestán Aguilar. Por la fecha de publicación: son anteriores a 1958."/>
        <s v="Archivo personal fundamental para el estudio de la Historia de Psicología en España. Ejemplares con anotaciones y dedicatorias"/>
        <s v="Fondo fundamental por su procedencia para el estudio de la Historia de Psicología en España. Ejemplares con anotaciones y dedicatorias"/>
        <s v="Correspondencia, láminas, grabados, fotografías, preparaciones histológicas, dietarios, cuadros y documenatción variada, inventariados por Patrimonio, digitalizados pero sin catalogación"/>
        <s v=" los fondos de los departamentos de anatomia"/>
      </sharedItems>
    </cacheField>
    <cacheField name="3.a. PROCEDENCIA" numFmtId="0">
      <sharedItems containsBlank="1"/>
    </cacheField>
    <cacheField name="3.b. TIPOLOGIA" numFmtId="0">
      <sharedItems/>
    </cacheField>
    <cacheField name="3.c. MATERIAS" numFmtId="0">
      <sharedItems containsBlank="1"/>
    </cacheField>
    <cacheField name="3.d. FECHAS DE LOS DOCUMENTOS" numFmtId="0">
      <sharedItems containsBlank="1"/>
    </cacheField>
    <cacheField name="4. CATALOGO U OTRA DESCRIPCIÓN NO AUTOMATIZADA" numFmtId="0">
      <sharedItems containsBlank="1"/>
    </cacheField>
    <cacheField name="7. PRIORIDAD INCORPORACIÓN CISNE (1 poco al 5 mucho)" numFmtId="0">
      <sharedItems containsString="0" containsBlank="1" containsNumber="1" containsInteger="1" minValue="1" maxValue="5"/>
    </cacheField>
    <cacheField name="8. FECHA PREVISTA DE CATALOGACIÓN" numFmtId="0">
      <sharedItems containsBlank="1" containsMixedTypes="1" containsNumber="1" containsInteger="1" minValue="2006" maxValue="41639"/>
    </cacheField>
    <cacheField name="9. NIVEL DESCRIPCIÓN" numFmtId="0">
      <sharedItems containsBlank="1"/>
    </cacheField>
    <cacheField name="11. CONVENIENCIA DE EXPURGO PREVIO" numFmtId="0">
      <sharedItems containsBlank="1"/>
    </cacheField>
    <cacheField name="OBSERVACIONES" numFmtId="0">
      <sharedItems containsBlank="1"/>
    </cacheField>
    <cacheField name="Otros sopor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
  <r>
    <x v="0"/>
    <s v="Ubicados en la BHI"/>
    <n v="43555"/>
  </r>
  <r>
    <x v="1"/>
    <s v="Documentación original"/>
    <n v="9650"/>
  </r>
  <r>
    <x v="2"/>
    <s v="Al ser  un archivo personal la documentación es única y necesaria para el estudio de la obra del Dr Castroviejo y de otras personalidades con las que se relacionó, también para la historia de la oftalmología por la relevancia que tuvo en el ámbito profesional. Además de las colecciones de dibujos, fotografías, diapositivas, etc.  hay recortes de prensa que se encuentran en un estado crítico por el tipo de papel por lo que es urgente la digitalización antes de que se deshagan por la acidez del papel"/>
    <n v="8800"/>
  </r>
  <r>
    <x v="2"/>
    <s v="Correspondencia, láminas, grabados, fotografías, preparaciones histológicas, dietarios, cuadros y documenatción variada, inventariados por Patrimonio, digitalizados pero sin catalogación"/>
    <n v="8051"/>
  </r>
  <r>
    <x v="1"/>
    <s v="Trabajos únicos e inéditos "/>
    <n v="4625"/>
  </r>
  <r>
    <x v="3"/>
    <s v="Fondo fundamental por su procedencia para el estudio de la Historia de Psicología en España. Ejemplares con anotaciones y dedicatorias"/>
    <n v="3920"/>
  </r>
  <r>
    <x v="4"/>
    <s v="Materiales con necesidades especiales de catalogación y conservación"/>
    <n v="3400"/>
  </r>
  <r>
    <x v="4"/>
    <s v="Materiales con necesidades especiales de catalogación y conservación"/>
    <n v="2575"/>
  </r>
  <r>
    <x v="5"/>
    <s v="Se trata de una colección de libros alemanes de los años 30"/>
    <n v="1755"/>
  </r>
  <r>
    <x v="2"/>
    <s v="Archivo personal fundamental para el estudio de la Historia de Psicología en España. Ejemplares con anotaciones y dedicatorias"/>
    <n v="1500"/>
  </r>
  <r>
    <x v="2"/>
    <s v="Son diapositivas únicas ya que las  realizadas por el Dr Castroviejo"/>
    <n v="1100"/>
  </r>
  <r>
    <x v="1"/>
    <s v="Material sin publicar. "/>
    <n v="1000"/>
  </r>
  <r>
    <x v="2"/>
    <s v="Son separatas de R. Castroviejo pero también coleciones de otros oftalmólogos"/>
    <n v="700"/>
  </r>
  <r>
    <x v="5"/>
    <s v="Colección de libros sobre el tema de Don Juan. Novelas cortas españolas de principios del siglo XX"/>
    <n v="500"/>
  </r>
  <r>
    <x v="2"/>
    <s v="Procedente de la biblioteca personal del autor.Fondo anterior a 1950. "/>
    <n v="500"/>
  </r>
  <r>
    <x v="4"/>
    <s v="Necesidades espciales de catalogación"/>
    <n v="425"/>
  </r>
  <r>
    <x v="1"/>
    <s v="Literatura gris, sólo en GHI"/>
    <n v="375"/>
  </r>
  <r>
    <x v="2"/>
    <s v="Procedencia: donativo de la viuda de Florestán Aguilar. Por la fecha de publicación: son anteriores a 1958."/>
    <n v="301"/>
  </r>
  <r>
    <x v="0"/>
    <s v="Academias fines XVIII a primeros años XX"/>
    <n v="285"/>
  </r>
  <r>
    <x v="1"/>
    <s v="Algunos contienen grabados originales o son ediciones especiales"/>
    <n v="250"/>
  </r>
  <r>
    <x v="4"/>
    <s v="Necesidades especiales de conservación"/>
    <n v="125"/>
  </r>
  <r>
    <x v="1"/>
    <s v="Material manuscrito insustituible"/>
    <n v="50"/>
  </r>
  <r>
    <x v="1"/>
    <s v="Libros de artistas"/>
    <n v="20"/>
  </r>
</pivotCacheRecords>
</file>

<file path=xl/pivotCache/pivotCacheRecords2.xml><?xml version="1.0" encoding="utf-8"?>
<pivotCacheRecords xmlns="http://schemas.openxmlformats.org/spreadsheetml/2006/main" xmlns:r="http://schemas.openxmlformats.org/officeDocument/2006/relationships" count="244">
  <r>
    <x v="0"/>
    <s v="Fondo siglos XIX y 1ª mitad XX"/>
    <s v="211+730 =941"/>
    <n v="0"/>
    <n v="250"/>
    <m/>
    <x v="0"/>
    <x v="0"/>
    <s v="Propia Biblioteca"/>
    <s v="Monografías"/>
    <s v="Arte"/>
    <s v="s.XIX -1ªmitad XX"/>
    <s v="Fichas manuscritas"/>
    <n v="4"/>
    <n v="2008"/>
    <s v="Completo"/>
    <s v="Sí"/>
    <m/>
    <m/>
  </r>
  <r>
    <x v="0"/>
    <s v="Colección “Altos”"/>
    <n v="116"/>
    <n v="99"/>
    <n v="50"/>
    <m/>
    <x v="0"/>
    <x v="1"/>
    <s v="Propia Biblioteca"/>
    <s v="Monografías"/>
    <s v="Arte"/>
    <s v="s.XIX-XX"/>
    <s v="Fichas manuscritas"/>
    <n v="4"/>
    <n v="2008"/>
    <s v="Completo"/>
    <s v="No"/>
    <m/>
    <m/>
  </r>
  <r>
    <x v="0"/>
    <s v="Reserva"/>
    <n v="20"/>
    <n v="20"/>
    <n v="20"/>
    <m/>
    <x v="0"/>
    <x v="2"/>
    <s v="Propia Biblioteca"/>
    <s v="Monografías"/>
    <s v="Arte"/>
    <s v="s.XIX-XX"/>
    <s v="Fichas manuscritas"/>
    <n v="4"/>
    <n v="2008"/>
    <s v="Completo"/>
    <s v="No"/>
    <m/>
    <m/>
  </r>
  <r>
    <x v="0"/>
    <s v="Colección de Libros y Estampas japonesas"/>
    <s v="800 grabados ukiyo-e y 30 libros"/>
    <s v="800 grabados ukiyo-e y 30 libros"/>
    <n v="0"/>
    <m/>
    <x v="0"/>
    <x v="3"/>
    <s v="Donativo Cebrián"/>
    <s v="Grabados originales"/>
    <s v="Cultura japonesa"/>
    <s v="s.XVII a 1º XX"/>
    <s v="Catálogo de la exposición “Flores de Edo”"/>
    <n v="3"/>
    <s v="No precisable"/>
    <s v="Completo"/>
    <s v="No"/>
    <s v="Falta catalogar cada grabado por separado. La catalogación existente se ciñe cada volumen en su conjunto."/>
    <m/>
  </r>
  <r>
    <x v="0"/>
    <s v="Colección de Dibujos Antiguos"/>
    <n v="285"/>
    <n v="285"/>
    <n v="285"/>
    <m/>
    <x v="0"/>
    <x v="4"/>
    <s v="Propia Biblioteca"/>
    <s v="Dibujos originales"/>
    <s v="Desnudos (“academias”)"/>
    <s v="1752 a 1914"/>
    <s v="Relación-Inventario mecanografiada y CD-ROM"/>
    <n v="5"/>
    <n v="2008"/>
    <s v="Completo"/>
    <s v="No"/>
    <m/>
    <m/>
  </r>
  <r>
    <x v="0"/>
    <s v="Archivo Histórico"/>
    <s v="193 cajas (50 por caja)"/>
    <s v="193 cajas"/>
    <n v="9650"/>
    <m/>
    <x v="0"/>
    <x v="5"/>
    <s v="Propia Biblioteca"/>
    <s v="Documentos manuscritos y mecanografiados"/>
    <s v="Documentación académica de la antigua Escuela"/>
    <s v="1754 a comienzos s.XX"/>
    <s v="Inventario del contenido general de cada caja, por fechas y temas "/>
    <n v="3"/>
    <s v="No precisable"/>
    <s v="Descripción individualizada de los documentos"/>
    <s v="No"/>
    <m/>
    <m/>
  </r>
  <r>
    <x v="0"/>
    <s v="Donativos modernos"/>
    <n v="1300"/>
    <n v="600"/>
    <n v="500"/>
    <m/>
    <x v="1"/>
    <x v="6"/>
    <s v="Donativos Mapfre, etc."/>
    <s v="Monografías"/>
    <s v="Arte"/>
    <s v="1990-2006"/>
    <s v="Listado"/>
    <n v="3"/>
    <n v="2008"/>
    <s v="Completo"/>
    <s v="Sí"/>
    <m/>
    <m/>
  </r>
  <r>
    <x v="0"/>
    <s v="Donativo Embajada Japón"/>
    <n v="24"/>
    <n v="24"/>
    <n v="24"/>
    <m/>
    <x v="1"/>
    <x v="6"/>
    <s v="Donativo Embajada Japón"/>
    <s v="Monografías"/>
    <s v="Cultura japonesa"/>
    <s v="S. XX"/>
    <s v="Fichas mecanografiadas"/>
    <n v="1"/>
    <s v="No urgente (Textos en japonés)"/>
    <s v="Simplificado"/>
    <s v="No"/>
    <m/>
    <m/>
  </r>
  <r>
    <x v="0"/>
    <s v="Departamentos"/>
    <n v="2650"/>
    <n v="2600"/>
    <n v="2500"/>
    <m/>
    <x v="1"/>
    <x v="6"/>
    <s v="Compra Departamentos"/>
    <s v="Monografías"/>
    <s v="Arte"/>
    <s v="S. XX"/>
    <s v="Fichas (ISBD)"/>
    <n v="2"/>
    <s v="No urgente"/>
    <s v="Completo"/>
    <s v="No"/>
    <m/>
    <m/>
  </r>
  <r>
    <x v="1"/>
    <s v="Colección Residencias y Colegios"/>
    <m/>
    <m/>
    <n v="7620"/>
    <s v="BH REC"/>
    <x v="0"/>
    <x v="6"/>
    <s v="Colegio Mayor Ximénez de Cismeros y Colegio Mayor Teresa de Jesús"/>
    <s v="Monografías"/>
    <m/>
    <s v="1800-1939"/>
    <m/>
    <n v="5"/>
    <m/>
    <m/>
    <m/>
    <m/>
    <m/>
  </r>
  <r>
    <x v="1"/>
    <s v="Colección Filología s. XIX"/>
    <m/>
    <m/>
    <n v="14000"/>
    <s v="BH FLL"/>
    <x v="0"/>
    <x v="6"/>
    <s v="Facultad de Filología"/>
    <s v="Monografías"/>
    <m/>
    <s v="1800-1900"/>
    <s v="Catálogo Cisne"/>
    <n v="5"/>
    <m/>
    <m/>
    <m/>
    <s v="Revisión de la catalogación, notas de ejemplar y asignación de nuevas signaturas"/>
    <m/>
  </r>
  <r>
    <x v="1"/>
    <s v="Partituras del Teatro Real (manuscritas)"/>
    <m/>
    <m/>
    <n v="1500"/>
    <s v="?"/>
    <x v="0"/>
    <x v="6"/>
    <s v="Facultad de Geografía e Historia"/>
    <s v="Música manuscrita"/>
    <m/>
    <m/>
    <m/>
    <n v="4"/>
    <m/>
    <m/>
    <m/>
    <m/>
    <m/>
  </r>
  <r>
    <x v="1"/>
    <s v="Partituras del Teatro Real (impresas)"/>
    <m/>
    <m/>
    <n v="1200"/>
    <s v="?"/>
    <x v="0"/>
    <x v="6"/>
    <s v="Facultad de Geografía e Historia"/>
    <s v="Música impresa"/>
    <m/>
    <m/>
    <m/>
    <n v="4"/>
    <m/>
    <m/>
    <m/>
    <m/>
    <m/>
  </r>
  <r>
    <x v="1"/>
    <s v="Legado Jacinto Guerrero"/>
    <m/>
    <m/>
    <n v="600"/>
    <s v="BH AP"/>
    <x v="0"/>
    <x v="6"/>
    <s v="Facultad de Geografía e Historia"/>
    <s v="Música manuscrita"/>
    <m/>
    <m/>
    <m/>
    <n v="4"/>
    <m/>
    <m/>
    <m/>
    <m/>
    <m/>
  </r>
  <r>
    <x v="1"/>
    <s v="Colección de láminas botánicas"/>
    <m/>
    <m/>
    <n v="224"/>
    <s v="BH GRA"/>
    <x v="0"/>
    <x v="6"/>
    <s v="Facultad de Farmacia (Departamento de Biología Vegetal II)"/>
    <s v="Dibujos originales"/>
    <m/>
    <s v="1900-1960"/>
    <s v="Inventario"/>
    <n v="1"/>
    <m/>
    <m/>
    <m/>
    <m/>
    <m/>
  </r>
  <r>
    <x v="1"/>
    <s v="Colección de láminas geológicas"/>
    <m/>
    <m/>
    <n v="100"/>
    <s v="BH GRA"/>
    <x v="0"/>
    <x v="6"/>
    <s v="Facultad de Ciencias Geológicas"/>
    <s v="Láminas"/>
    <m/>
    <m/>
    <m/>
    <m/>
    <m/>
    <m/>
    <m/>
    <m/>
    <m/>
  </r>
  <r>
    <x v="1"/>
    <s v="Monumentos Arquitectónicos"/>
    <m/>
    <m/>
    <n v="170"/>
    <s v="BH GRA"/>
    <x v="0"/>
    <x v="6"/>
    <s v="Escuela Superior de Diplomática"/>
    <s v="Grabados originales"/>
    <m/>
    <s v="1852-1881"/>
    <m/>
    <m/>
    <m/>
    <m/>
    <m/>
    <m/>
    <m/>
  </r>
  <r>
    <x v="1"/>
    <s v="Archivo fotográfico Lafuente Ferrari"/>
    <m/>
    <m/>
    <n v="11000"/>
    <s v="BH FOT"/>
    <x v="0"/>
    <x v="6"/>
    <s v="Facultad de Geografía e Historia"/>
    <s v="Fotografías"/>
    <m/>
    <s v="1850-1950"/>
    <s v="Catálogo en excel"/>
    <m/>
    <m/>
    <m/>
    <m/>
    <s v="Pendiente de volcado en Cisne"/>
    <m/>
  </r>
  <r>
    <x v="1"/>
    <s v="Archivo fotográfico Hernández Pacheco"/>
    <m/>
    <m/>
    <n v="4000"/>
    <s v="BH FOT"/>
    <x v="0"/>
    <x v="6"/>
    <s v="Facultad de Ciencias Geológicas"/>
    <s v="Fotografías"/>
    <m/>
    <s v="1880-1950"/>
    <m/>
    <m/>
    <m/>
    <m/>
    <m/>
    <m/>
    <m/>
  </r>
  <r>
    <x v="1"/>
    <s v="Archivo fotográfico de paleontología"/>
    <m/>
    <m/>
    <n v="1500"/>
    <s v="BH FOT"/>
    <x v="0"/>
    <x v="6"/>
    <s v="Facultad de Ciencias Geológicas "/>
    <s v="Fotografías"/>
    <m/>
    <s v="1900-1912"/>
    <m/>
    <m/>
    <m/>
    <m/>
    <m/>
    <m/>
    <m/>
  </r>
  <r>
    <x v="1"/>
    <s v="Colección fotográfica de la Ciudad Universitaria"/>
    <m/>
    <m/>
    <n v="700"/>
    <s v="BH FOT"/>
    <x v="0"/>
    <x v="6"/>
    <m/>
    <s v="Fotografías"/>
    <m/>
    <s v="1930-1950"/>
    <m/>
    <m/>
    <m/>
    <m/>
    <m/>
    <m/>
    <m/>
  </r>
  <r>
    <x v="1"/>
    <s v="Colección fotográfica de Gloria Rokiski"/>
    <m/>
    <m/>
    <n v="200"/>
    <s v="BH FOT"/>
    <x v="0"/>
    <x v="6"/>
    <s v="Donación de Gloria Rokiski"/>
    <s v="Fotografías"/>
    <m/>
    <s v="1880-1920"/>
    <m/>
    <m/>
    <m/>
    <m/>
    <m/>
    <m/>
    <m/>
  </r>
  <r>
    <x v="1"/>
    <s v="Incunables"/>
    <m/>
    <m/>
    <n v="741"/>
    <s v="BH INC"/>
    <x v="0"/>
    <x v="6"/>
    <m/>
    <s v="Monografías"/>
    <m/>
    <s v="1460-1500"/>
    <s v="Catálogo Cisne"/>
    <m/>
    <m/>
    <m/>
    <m/>
    <s v="Revisión de los ejemplares de la colección de Incunables con motivo de la participación de la Biblioteca Histórica en el proyecto Material Evidence in Incunabula (MEI), dirigido por el CERL y la Oxford University"/>
    <m/>
  </r>
  <r>
    <x v="1"/>
    <s v="Archivos personales"/>
    <m/>
    <m/>
    <m/>
    <m/>
    <x v="0"/>
    <x v="6"/>
    <s v="Donación de los propietarios"/>
    <s v="Material mixto"/>
    <m/>
    <s v="1800-2000"/>
    <s v="En algunos casos, inventarios"/>
    <m/>
    <m/>
    <m/>
    <m/>
    <m/>
    <s v="Decenas de miles de documentos"/>
  </r>
  <r>
    <x v="1"/>
    <s v="colegio Mayor Teresa de Jesús"/>
    <m/>
    <m/>
    <n v="1300"/>
    <m/>
    <x v="1"/>
    <x v="7"/>
    <m/>
    <s v="Discos"/>
    <m/>
    <m/>
    <m/>
    <m/>
    <m/>
    <m/>
    <m/>
    <m/>
    <m/>
  </r>
  <r>
    <x v="1"/>
    <s v="colegios Cisneros y Teresa"/>
    <m/>
    <m/>
    <n v="1500"/>
    <m/>
    <x v="1"/>
    <x v="8"/>
    <m/>
    <s v="Monografías"/>
    <m/>
    <m/>
    <m/>
    <m/>
    <m/>
    <m/>
    <m/>
    <s v=" ya ha sido expurgada siguiendo el Manual de expurgo de la BUC y sólo nos hemos quedado con los libros no existentes en la BUC"/>
    <m/>
  </r>
  <r>
    <x v="2"/>
    <s v="Departameno de Zoología y Antropología Física-Unidad de Antropología"/>
    <m/>
    <m/>
    <n v="1400"/>
    <s v="Departamento"/>
    <x v="1"/>
    <x v="6"/>
    <s v="Departamento"/>
    <s v="Monografías"/>
    <s v="Antropología Física"/>
    <m/>
    <m/>
    <m/>
    <s v="No precisable"/>
    <s v="Completo"/>
    <s v="No"/>
    <m/>
    <m/>
  </r>
  <r>
    <x v="2"/>
    <s v="Departamento de Genética"/>
    <m/>
    <m/>
    <n v="1700"/>
    <s v="Departamento"/>
    <x v="1"/>
    <x v="6"/>
    <s v="Departamento"/>
    <s v="Monografías"/>
    <s v="Genética"/>
    <m/>
    <m/>
    <m/>
    <s v="No precisable"/>
    <s v="Completo"/>
    <s v="No"/>
    <m/>
    <m/>
  </r>
  <r>
    <x v="3"/>
    <s v="Donativos Figueroa, Suarez, Calle, Albi, CENDOC y Neira"/>
    <m/>
    <n v="5000"/>
    <n v="18000"/>
    <m/>
    <x v="1"/>
    <x v="6"/>
    <s v="Donativo"/>
    <s v="Monografías"/>
    <s v="Ciencias Sociales, Economía y Empresa"/>
    <s v="2ª mitad siglo XX"/>
    <s v="No"/>
    <n v="3"/>
    <s v="2012-2013"/>
    <s v="Completo"/>
    <s v="Sí"/>
    <m/>
    <m/>
  </r>
  <r>
    <x v="3"/>
    <s v="Centralización departamental"/>
    <m/>
    <n v="8000"/>
    <m/>
    <m/>
    <x v="1"/>
    <x v="6"/>
    <s v="Centralización Departamental"/>
    <s v="Monografías, folletos, publicaciones periódicas"/>
    <s v="Ciencias Sociales, Economía y Empresa"/>
    <s v="2ª mitad siglo XX"/>
    <s v="No"/>
    <n v="3"/>
    <s v="2012-2013"/>
    <s v="Completo"/>
    <s v="Sí"/>
    <m/>
    <m/>
  </r>
  <r>
    <x v="4"/>
    <s v="Depósito Biblioteca-S. XIX"/>
    <s v="900 (31 cajas)"/>
    <n v="0"/>
    <m/>
    <m/>
    <x v="1"/>
    <x v="6"/>
    <s v="Biblioteca"/>
    <s v="Folletos"/>
    <s v="Memorias de Institutos de Segunda Enseñanza"/>
    <s v="1850-1900"/>
    <s v="-"/>
    <n v="5"/>
    <m/>
    <s v="Completo"/>
    <m/>
    <m/>
    <m/>
  </r>
  <r>
    <x v="4"/>
    <s v="Depósito Biblioteca-Folletos"/>
    <s v="4350 (290 cajas)"/>
    <s v="3.400 (178 cajas)"/>
    <n v="1600"/>
    <m/>
    <x v="1"/>
    <x v="6"/>
    <s v="Biblioteca"/>
    <s v="Folletos"/>
    <s v="Ciencias Sociales"/>
    <s v="1900-1950"/>
    <s v="-"/>
    <n v="3"/>
    <n v="2012"/>
    <s v="Simplificado"/>
    <s v="Sí"/>
    <s v="Ayudantes y auxiliares"/>
    <m/>
  </r>
  <r>
    <x v="4"/>
    <s v="Depósito Biblioteca-BU"/>
    <s v="3600 (90 baldas)"/>
    <n v="10800"/>
    <m/>
    <m/>
    <x v="1"/>
    <x v="6"/>
    <s v="Biblioteca u Departamentos"/>
    <s v="Monografías"/>
    <s v="Derecho ciencias sociales"/>
    <s v="1900-1960"/>
    <s v="-"/>
    <n v="3"/>
    <s v="2012-2014"/>
    <s v="Completo"/>
    <s v="Sí"/>
    <s v="Ayudantes y auxiliares"/>
    <s v="Este fondo ha crecido por la incorporación de fondos procedentes de los Departamentos"/>
  </r>
  <r>
    <x v="4"/>
    <s v="Depósito Biblioteca-Donaciones"/>
    <s v="1320 (33 baldas)"/>
    <n v="0"/>
    <m/>
    <m/>
    <x v="1"/>
    <x v="6"/>
    <s v="Donativo"/>
    <s v="Monografías"/>
    <s v="Filosofía del Derecho"/>
    <s v="1900-1970"/>
    <s v="-"/>
    <n v="5"/>
    <m/>
    <s v="B "/>
    <s v="Sí"/>
    <m/>
    <m/>
  </r>
  <r>
    <x v="4"/>
    <s v="Depósito Biblioteca-Tesis Francesa"/>
    <s v="1960 (28 baldas)"/>
    <n v="1771"/>
    <n v="1771"/>
    <m/>
    <x v="1"/>
    <x v="6"/>
    <s v="Biblioteca"/>
    <s v="Tesis francesas"/>
    <s v="Derecho"/>
    <s v="1920-1936"/>
    <s v="Catálogo manual (incompleto)"/>
    <n v="2"/>
    <s v="2012-2013"/>
    <s v="Simplificado"/>
    <m/>
    <s v="Ayudantes y auxiliares"/>
    <m/>
  </r>
  <r>
    <x v="4"/>
    <s v="Depósito Biblioteca-Tesis Alemanas"/>
    <s v="3300 (17 baldas)"/>
    <n v="3600"/>
    <n v="3600"/>
    <m/>
    <x v="1"/>
    <x v="6"/>
    <s v="Biblioteca"/>
    <s v="Tesis alemanas"/>
    <s v="Derecho"/>
    <s v="1930-1980"/>
    <s v="Catálogo manual"/>
    <n v="2"/>
    <s v="2012-2014"/>
    <s v="Simplificado"/>
    <m/>
    <s v="Ayudantes y auxiliares"/>
    <m/>
  </r>
  <r>
    <x v="4"/>
    <s v="Departamento de Derecho Romano"/>
    <n v="4500"/>
    <n v="0"/>
    <m/>
    <m/>
    <x v="1"/>
    <x v="6"/>
    <s v="Departamento"/>
    <s v="Monografías"/>
    <s v="Derecho"/>
    <s v="1900-1993"/>
    <s v="Catálogo manual"/>
    <n v="5"/>
    <m/>
    <s v="Completo"/>
    <m/>
    <m/>
    <m/>
  </r>
  <r>
    <x v="4"/>
    <s v="Departamento de Derecho Romano-s.XIX"/>
    <n v="600"/>
    <n v="0"/>
    <m/>
    <m/>
    <x v="1"/>
    <x v="6"/>
    <s v="Departamento"/>
    <s v="Monografías"/>
    <s v="Derecho"/>
    <s v="1800-1900"/>
    <s v="Catálogo manual"/>
    <n v="5"/>
    <m/>
    <s v="Completo"/>
    <m/>
    <m/>
    <m/>
  </r>
  <r>
    <x v="4"/>
    <s v="Departamento de Derecho Penal- s. XIX "/>
    <n v="900"/>
    <n v="0"/>
    <m/>
    <m/>
    <x v="1"/>
    <x v="6"/>
    <s v="Departamento"/>
    <s v="Monografías"/>
    <s v="Derecho"/>
    <s v="1800-1900"/>
    <s v="Catálogo manual"/>
    <n v="5"/>
    <m/>
    <s v="Completo"/>
    <m/>
    <m/>
    <m/>
  </r>
  <r>
    <x v="4"/>
    <s v="Departamento de Derecho Procesal-Donación"/>
    <n v="1550"/>
    <n v="0"/>
    <m/>
    <m/>
    <x v="1"/>
    <x v="6"/>
    <s v="Donación Niceto Alcalá-Zamora"/>
    <s v="Monografías"/>
    <s v="Derecho"/>
    <s v="1900-1970"/>
    <s v="Inventario"/>
    <n v="3"/>
    <m/>
    <s v="B "/>
    <m/>
    <m/>
    <m/>
  </r>
  <r>
    <x v="4"/>
    <s v="Departamento de Derecho Internacional Público"/>
    <n v="3500"/>
    <n v="0"/>
    <m/>
    <m/>
    <x v="1"/>
    <x v="6"/>
    <s v="Departamento"/>
    <s v="Monografías"/>
    <s v="Derecho"/>
    <s v="1900-1993"/>
    <s v="Catálogo manual"/>
    <n v="4"/>
    <m/>
    <s v="B "/>
    <m/>
    <m/>
    <m/>
  </r>
  <r>
    <x v="4"/>
    <s v="Departamento de Derecho Internacional Privado"/>
    <n v="3500"/>
    <n v="2427"/>
    <n v="0"/>
    <m/>
    <x v="1"/>
    <x v="6"/>
    <s v="Departamento"/>
    <s v="Monografías"/>
    <s v="Derecho"/>
    <s v="1900-1993"/>
    <s v="Catálogo manual"/>
    <n v="5"/>
    <s v="2012-2013"/>
    <s v="Completo"/>
    <m/>
    <s v="Ayudantes y auxiliares"/>
    <s v="Sería muy útil contar con catalogadores externos"/>
  </r>
  <r>
    <x v="4"/>
    <s v="Departamento de Derecho Financiero y Hª Pública"/>
    <n v="5000"/>
    <n v="3175"/>
    <n v="300"/>
    <m/>
    <x v="1"/>
    <x v="6"/>
    <s v="Departamento"/>
    <s v="Monografías"/>
    <s v="Derecho"/>
    <s v="1900-1993"/>
    <s v="Catálogo manual"/>
    <n v="5"/>
    <s v="2012-2014"/>
    <s v="Completo"/>
    <m/>
    <s v="Ayudantes y auxiliares"/>
    <s v="Sería muy útil contar con catalogadores externos"/>
  </r>
  <r>
    <x v="4"/>
    <s v="Depósito Facultad"/>
    <m/>
    <m/>
    <n v="4500"/>
    <m/>
    <x v="1"/>
    <x v="6"/>
    <m/>
    <s v="Monografías"/>
    <m/>
    <m/>
    <m/>
    <m/>
    <m/>
    <m/>
    <m/>
    <m/>
    <m/>
  </r>
  <r>
    <x v="4"/>
    <s v="García Enterria"/>
    <m/>
    <m/>
    <n v="23000"/>
    <m/>
    <x v="1"/>
    <x v="6"/>
    <m/>
    <s v="Monografías"/>
    <m/>
    <m/>
    <m/>
    <m/>
    <m/>
    <m/>
    <m/>
    <m/>
    <m/>
  </r>
  <r>
    <x v="4"/>
    <s v="Donativo Congreso"/>
    <m/>
    <m/>
    <n v="370"/>
    <m/>
    <x v="1"/>
    <x v="6"/>
    <m/>
    <s v="Monografías"/>
    <m/>
    <m/>
    <m/>
    <m/>
    <m/>
    <m/>
    <m/>
    <m/>
    <m/>
  </r>
  <r>
    <x v="5"/>
    <s v="PMO, MDJ, Departamentos, Fondo Histórico"/>
    <m/>
    <n v="6845"/>
    <n v="4800"/>
    <m/>
    <x v="1"/>
    <x v="9"/>
    <s v="Escuelas+ Facul."/>
    <s v="Monografías"/>
    <m/>
    <s v="s.XX (principios)"/>
    <s v="No"/>
    <n v="3"/>
    <m/>
    <s v="Completo"/>
    <s v="No"/>
    <s v="Fondo procedente de las Escuelas de Magisterio y de Centralización de Departamentos"/>
    <m/>
  </r>
  <r>
    <x v="5"/>
    <s v="Donativos Profesores"/>
    <m/>
    <n v="5020"/>
    <n v="1800"/>
    <m/>
    <x v="1"/>
    <x v="10"/>
    <s v="Donativos"/>
    <s v="Monografías"/>
    <m/>
    <m/>
    <s v="No"/>
    <n v="3"/>
    <m/>
    <s v="Completo"/>
    <s v="Sí"/>
    <s v="Donativos de Profesores y Ex-Profesores de la UCM: Pinillos, Aizpún, Sierra y otros de menor importancia"/>
    <m/>
  </r>
  <r>
    <x v="5"/>
    <s v="ICE"/>
    <s v="70 cajas recien traídas"/>
    <s v="ESTE MATERIAL ERAN DOCS. DE ARCHIVO. EXPEDIENTES ACADÉMICOS Y MEMORIAS, ETC.. AL VER CONTENIDO DE LAS CAJAS SE ENVIÓ A SECRETARÍA DE LA FACULTAD"/>
    <m/>
    <m/>
    <x v="1"/>
    <x v="6"/>
    <s v="Incorporación ICE"/>
    <s v="No mat. Bibliográfico"/>
    <m/>
    <m/>
    <s v="No"/>
    <m/>
    <m/>
    <m/>
    <m/>
    <s v="70 cajas recién traídas al incorporarse el ICE en la Facultad"/>
    <m/>
  </r>
  <r>
    <x v="6"/>
    <s v="Casa de la Moneda"/>
    <n v="25"/>
    <n v="10"/>
    <n v="0"/>
    <s v="470d1"/>
    <x v="0"/>
    <x v="11"/>
    <s v="Donativo"/>
    <s v="Publicaciones periódicas"/>
    <s v="España-Estadísticas"/>
    <s v="1887-1987"/>
    <s v="No."/>
    <n v="2"/>
    <s v="Ocutubre-diciembre 2006"/>
    <s v="Simplificado"/>
    <s v="No"/>
    <m/>
    <m/>
  </r>
  <r>
    <x v="6"/>
    <s v="Donativo de Don Juan Béjar"/>
    <s v="150 números"/>
    <n v="35"/>
    <n v="0"/>
    <s v="470d"/>
    <x v="0"/>
    <x v="12"/>
    <s v="Donativo"/>
    <s v="Revistas"/>
    <s v="Estadística matemática-Publicaciones periódicas; Investigación Operativa-Publicacionesperiódicas"/>
    <s v="1944-2004"/>
    <s v="Si"/>
    <n v="5"/>
    <s v="Ya está hecho"/>
    <s v="Completo"/>
    <s v="Sí"/>
    <m/>
    <m/>
  </r>
  <r>
    <x v="6"/>
    <s v="iInstituto Universitario de Estadística e Investigación Operativa"/>
    <n v="239"/>
    <n v="239"/>
    <n v="0"/>
    <s v="470d1"/>
    <x v="1"/>
    <x v="6"/>
    <s v="Donativo"/>
    <s v="Tesinas y Trabajos Fin de curso"/>
    <s v="Estadística matemática e Investigación Operativa"/>
    <s v="1988-2008"/>
    <s v="Si"/>
    <n v="5"/>
    <n v="2012"/>
    <s v="Completo"/>
    <s v="No"/>
    <m/>
    <m/>
  </r>
  <r>
    <x v="7"/>
    <s v="Donaciones de varias instituciones: Biblioteca Nacional, Instituto Francés, Washington Irving, British Council, Literatura infantil, Marqués de Valdecilla, Dirección Gral del Libro"/>
    <n v="16000"/>
    <n v="15000"/>
    <n v="15000"/>
    <m/>
    <x v="1"/>
    <x v="13"/>
    <s v="Donativo"/>
    <s v="Monografías"/>
    <s v="Lingüística y Literatura"/>
    <s v="1960-    "/>
    <s v="No"/>
    <n v="3"/>
    <n v="2014"/>
    <s v="Completo"/>
    <s v="Sí"/>
    <m/>
    <m/>
  </r>
  <r>
    <x v="7"/>
    <s v="Donativo Instituto Cervantes de Bachillerato"/>
    <n v="4500"/>
    <n v="4000"/>
    <n v="1755"/>
    <m/>
    <x v="0"/>
    <x v="14"/>
    <s v="Donativo del IES Cervantes, Madrid"/>
    <s v="Monografías"/>
    <s v="Lengua y literature"/>
    <s v="1930-1950"/>
    <s v="No"/>
    <n v="3"/>
    <n v="2014"/>
    <s v="Completo"/>
    <s v="Sí"/>
    <s v="En el año 2012 se hizo un primer expurgo"/>
    <m/>
  </r>
  <r>
    <x v="7"/>
    <s v="Donativo inglés"/>
    <n v="1200"/>
    <n v="1200"/>
    <n v="600"/>
    <m/>
    <x v="1"/>
    <x v="6"/>
    <s v="Donativo"/>
    <s v="Monografías"/>
    <s v="Filología inglesa"/>
    <m/>
    <s v="No"/>
    <n v="4"/>
    <n v="2013"/>
    <s v="Completo"/>
    <s v="No"/>
    <m/>
    <m/>
  </r>
  <r>
    <x v="7"/>
    <s v="Donación Embajada de la República Popular China y otras instituciones"/>
    <n v="3092"/>
    <n v="3092"/>
    <n v="1680"/>
    <m/>
    <x v="1"/>
    <x v="6"/>
    <s v="Donativo"/>
    <s v="Monografías"/>
    <s v="Lengua y cultura china y japonesa"/>
    <m/>
    <s v="No"/>
    <n v="1"/>
    <n v="2016"/>
    <s v="Simplificada"/>
    <s v="No"/>
    <s v="Ayuda para la transcripción y traducción"/>
    <m/>
  </r>
  <r>
    <x v="7"/>
    <s v="Donación Prof. Cándido Pérez Gallego"/>
    <n v="9998"/>
    <n v="8600"/>
    <n v="1650"/>
    <m/>
    <x v="1"/>
    <x v="6"/>
    <s v="Donativo"/>
    <s v="Monografías"/>
    <s v="Filología inglesa"/>
    <s v="1970-    "/>
    <s v="No"/>
    <n v="5"/>
    <n v="2012"/>
    <s v="Completo"/>
    <s v="Sí"/>
    <m/>
    <m/>
  </r>
  <r>
    <x v="7"/>
    <s v="Donación Prof. Piedra Albaladejo"/>
    <n v="241"/>
    <n v="0"/>
    <n v="0"/>
    <m/>
    <x v="1"/>
    <x v="6"/>
    <s v="Donativo"/>
    <s v="Monografías"/>
    <s v="Filología inglesa"/>
    <s v="1970-1990"/>
    <s v="No"/>
    <n v="2"/>
    <n v="2013"/>
    <s v="Completo"/>
    <s v="Sí"/>
    <m/>
    <m/>
  </r>
  <r>
    <x v="7"/>
    <s v="Donativo Prof. Esteban Pujals"/>
    <n v="1500"/>
    <n v="1500"/>
    <n v="1800"/>
    <m/>
    <x v="1"/>
    <x v="6"/>
    <s v="Donativo"/>
    <s v="Monografías"/>
    <s v="Filología inglesa "/>
    <s v="1970-    "/>
    <s v="No"/>
    <n v="5"/>
    <n v="2013"/>
    <s v="Completo"/>
    <s v="Sí"/>
    <m/>
    <m/>
  </r>
  <r>
    <x v="7"/>
    <s v="Donación Prof. Antonio Tovar"/>
    <n v="4854"/>
    <n v="3891"/>
    <n v="1120"/>
    <m/>
    <x v="1"/>
    <x v="6"/>
    <s v="Donativo"/>
    <s v="Monografías"/>
    <s v="Filología clásica"/>
    <s v="1960-    "/>
    <s v="No"/>
    <n v="5"/>
    <n v="2013"/>
    <s v="Completo"/>
    <s v="Sí"/>
    <m/>
    <m/>
  </r>
  <r>
    <x v="7"/>
    <s v="Donación Prof. José Sagüés"/>
    <n v="700"/>
    <n v="0"/>
    <n v="0"/>
    <m/>
    <x v="1"/>
    <x v="6"/>
    <s v="Donativo"/>
    <s v="Monografías y revistas"/>
    <s v="Filología alemana"/>
    <s v="1900-    "/>
    <s v="No"/>
    <n v="5"/>
    <s v="Terminada"/>
    <s v="Completo"/>
    <s v="No"/>
    <m/>
    <m/>
  </r>
  <r>
    <x v="7"/>
    <s v="Donativo Prof. Reverte Coma"/>
    <n v="3731"/>
    <n v="3445"/>
    <n v="635"/>
    <m/>
    <x v="1"/>
    <x v="6"/>
    <s v="Donativo"/>
    <s v="Monografías"/>
    <s v="Lengua y literatura, cultura y antropología"/>
    <s v="1900-1990"/>
    <s v="No"/>
    <n v="2"/>
    <n v="2015"/>
    <s v="Simplificado"/>
    <s v="Sí"/>
    <m/>
    <m/>
  </r>
  <r>
    <x v="7"/>
    <s v="Donativo Prof. Nicasio Salvador Miguel"/>
    <n v="1000"/>
    <n v="0"/>
    <n v="0"/>
    <m/>
    <x v="1"/>
    <x v="6"/>
    <s v="Donativo"/>
    <s v="Monografías"/>
    <s v="Literatura española "/>
    <s v="1980-    "/>
    <s v="No"/>
    <n v="4"/>
    <s v="Terminada"/>
    <s v="Completo"/>
    <s v="No"/>
    <m/>
    <m/>
  </r>
  <r>
    <x v="7"/>
    <s v="Colección Biblioteca de Hispánicas ( Deptos. Filología Española I y Filología Románica)"/>
    <n v="5621"/>
    <n v="5000"/>
    <n v="5000"/>
    <m/>
    <x v="1"/>
    <x v="6"/>
    <s v="Departamento"/>
    <s v="Monografías"/>
    <s v="Lengua española, Historia de la Lengua, Lingüística, lengua y literatura rumana"/>
    <s v="1940-1990"/>
    <s v="No"/>
    <n v="4"/>
    <n v="2013"/>
    <s v="Completo"/>
    <s v="Sí"/>
    <m/>
    <m/>
  </r>
  <r>
    <x v="7"/>
    <s v="Colección Biblioteca de Hispánicas (Depto. Filología Española IV)"/>
    <n v="1038"/>
    <n v="1000"/>
    <n v="1179"/>
    <m/>
    <x v="1"/>
    <x v="6"/>
    <s v="Departamento"/>
    <s v="Monografías"/>
    <s v="Historia de América"/>
    <s v="1960-1990"/>
    <s v="SÍ"/>
    <n v="3"/>
    <n v="2014"/>
    <s v="Simplificado"/>
    <s v="No"/>
    <m/>
    <m/>
  </r>
  <r>
    <x v="7"/>
    <s v="Colección Biblioteca Filología Clásica"/>
    <n v="2661"/>
    <n v="1900"/>
    <n v="1893"/>
    <m/>
    <x v="1"/>
    <x v="6"/>
    <s v="Biblioteca"/>
    <s v="Monografías"/>
    <s v="Filología clásica"/>
    <m/>
    <s v="SÍ"/>
    <n v="5"/>
    <n v="2012"/>
    <s v="Completo"/>
    <s v="No"/>
    <m/>
    <m/>
  </r>
  <r>
    <x v="7"/>
    <s v="Colección Biblioteca Filología Moderna"/>
    <n v="5010"/>
    <n v="0"/>
    <n v="0"/>
    <m/>
    <x v="1"/>
    <x v="6"/>
    <s v="Biblioteca"/>
    <s v="Monografías"/>
    <s v="Literatura alemana"/>
    <m/>
    <s v="SÍ"/>
    <n v="5"/>
    <s v="Terminada"/>
    <s v="Completo"/>
    <s v="No"/>
    <m/>
    <m/>
  </r>
  <r>
    <x v="7"/>
    <s v="Colección Cutter"/>
    <n v="13500"/>
    <n v="9800"/>
    <n v="9800"/>
    <m/>
    <x v="1"/>
    <x v="6"/>
    <s v="Biblioteca "/>
    <s v="Monografías"/>
    <s v="Ciencias sociales, arte, historia"/>
    <s v="1900-    "/>
    <s v="SÍ"/>
    <n v="3"/>
    <n v="2014"/>
    <s v="A/B"/>
    <s v="Sí"/>
    <m/>
    <m/>
  </r>
  <r>
    <x v="7"/>
    <s v="Folletos"/>
    <n v="3366"/>
    <n v="3366"/>
    <n v="3366"/>
    <m/>
    <x v="1"/>
    <x v="6"/>
    <s v="Biblioteca"/>
    <s v="Monografías"/>
    <m/>
    <s v="1900-    "/>
    <s v="SÍ"/>
    <n v="3"/>
    <n v="2014"/>
    <s v="Simplificado"/>
    <s v="Sí"/>
    <m/>
    <m/>
  </r>
  <r>
    <x v="7"/>
    <s v="Colección Depto. Estudios Hebreos y Arameos"/>
    <n v="10657"/>
    <n v="10560"/>
    <n v="5100"/>
    <m/>
    <x v="1"/>
    <x v="6"/>
    <s v="Departamento"/>
    <s v="Monografías"/>
    <s v="Lengua y literatura hebrea"/>
    <s v="1900-    "/>
    <s v="SÍ"/>
    <n v="5"/>
    <n v="2016"/>
    <s v="Completo"/>
    <s v="No"/>
    <m/>
    <m/>
  </r>
  <r>
    <x v="7"/>
    <s v="Colección Depto. Estudios Árabes"/>
    <n v="3203"/>
    <n v="1200"/>
    <n v="1139"/>
    <m/>
    <x v="1"/>
    <x v="6"/>
    <s v="Departamento"/>
    <s v="Monografías"/>
    <s v="Lengua y literatura árabe."/>
    <s v="1900-    "/>
    <s v="SÍ"/>
    <n v="5"/>
    <n v="2012"/>
    <s v="Completo"/>
    <s v="No"/>
    <m/>
    <m/>
  </r>
  <r>
    <x v="7"/>
    <s v="Colección Depto. Filología Alemana"/>
    <n v="7415"/>
    <n v="6394"/>
    <n v="1570"/>
    <m/>
    <x v="1"/>
    <x v="6"/>
    <s v="Departamento"/>
    <s v="Monografías"/>
    <s v="Lengua alemana"/>
    <s v="1900-    "/>
    <s v="SÍ"/>
    <n v="5"/>
    <n v="2014"/>
    <s v="Completo"/>
    <s v="No"/>
    <m/>
    <m/>
  </r>
  <r>
    <x v="7"/>
    <s v="Colección Depto. Filología Italiana"/>
    <n v="6320"/>
    <n v="5382"/>
    <n v="2600"/>
    <m/>
    <x v="1"/>
    <x v="6"/>
    <s v="Departamento"/>
    <s v="Monografías"/>
    <s v="Lengua y literatura italiana"/>
    <s v="1900-    "/>
    <s v="SÍ"/>
    <n v="5"/>
    <n v="2014"/>
    <s v="Completo"/>
    <s v="No"/>
    <m/>
    <m/>
  </r>
  <r>
    <x v="7"/>
    <s v="Colección Depto. Filología Francesa "/>
    <n v="4859"/>
    <n v="700"/>
    <n v="0"/>
    <m/>
    <x v="1"/>
    <x v="6"/>
    <s v="Departamento"/>
    <s v="Monografías"/>
    <s v="Lengua y literatura francesa "/>
    <s v="1900-    "/>
    <s v="SÍ"/>
    <n v="5"/>
    <n v="2012"/>
    <s v="Completo"/>
    <s v="No"/>
    <m/>
    <m/>
  </r>
  <r>
    <x v="7"/>
    <s v="Colección Bibliografía"/>
    <n v="2161"/>
    <n v="2161"/>
    <n v="2161"/>
    <m/>
    <x v="1"/>
    <x v="6"/>
    <s v="Departamento"/>
    <s v="Monografías"/>
    <s v="Bibliografía"/>
    <s v="1970-    "/>
    <s v="SÍ"/>
    <n v="5"/>
    <n v="2014"/>
    <s v="Completo"/>
    <s v="No"/>
    <m/>
    <m/>
  </r>
  <r>
    <x v="7"/>
    <s v="Seminario-Archivo Rubén Darío"/>
    <n v="2460"/>
    <n v="840"/>
    <n v="0"/>
    <m/>
    <x v="1"/>
    <x v="6"/>
    <s v="Departamento"/>
    <s v="Monografías"/>
    <s v="Literatura hispanoamericana"/>
    <m/>
    <s v="SÍ"/>
    <n v="5"/>
    <n v="2014"/>
    <s v="Completo"/>
    <s v="No"/>
    <m/>
    <m/>
  </r>
  <r>
    <x v="7"/>
    <s v="Instituto de Traductores"/>
    <n v="971"/>
    <n v="971"/>
    <n v="250"/>
    <m/>
    <x v="1"/>
    <x v="6"/>
    <s v="Instituto"/>
    <s v="Monografías"/>
    <s v="Traducción e interpretación"/>
    <s v="1990-    "/>
    <s v="SÍ"/>
    <n v="5"/>
    <n v="2013"/>
    <s v="Completo"/>
    <s v="Sí"/>
    <m/>
    <m/>
  </r>
  <r>
    <x v="7"/>
    <s v="Colección Siglo XIX"/>
    <n v="12963"/>
    <n v="0"/>
    <n v="100"/>
    <m/>
    <x v="1"/>
    <x v="6"/>
    <s v="Biblioteca"/>
    <s v="Monografías"/>
    <m/>
    <m/>
    <s v="Sí parcialmente"/>
    <n v="5"/>
    <s v="Terminada"/>
    <s v="Completo"/>
    <s v="No"/>
    <m/>
    <m/>
  </r>
  <r>
    <x v="7"/>
    <s v="Donativo Pura Salas"/>
    <n v="240"/>
    <n v="240"/>
    <n v="0"/>
    <m/>
    <x v="1"/>
    <x v="6"/>
    <s v="Donativo"/>
    <s v="Monografías"/>
    <s v="Literatura rusa y eslava en lengua inglesa"/>
    <m/>
    <s v="No"/>
    <n v="3"/>
    <n v="2014"/>
    <s v="Completo"/>
    <s v="Sí"/>
    <m/>
    <m/>
  </r>
  <r>
    <x v="7"/>
    <s v="Donativo “Londres” Prof. Faith Wigzell. "/>
    <n v="400"/>
    <n v="195"/>
    <n v="80"/>
    <m/>
    <x v="1"/>
    <x v="6"/>
    <s v="Donativo"/>
    <s v="Monografías"/>
    <s v="Filología latina en lengua inglesa, eslava y cirílico"/>
    <m/>
    <s v="No"/>
    <n v="3"/>
    <n v="2015"/>
    <s v="Completo"/>
    <s v="Sí"/>
    <m/>
    <m/>
  </r>
  <r>
    <x v="7"/>
    <s v="Cierre Librería Visor Ed. A "/>
    <n v="2000"/>
    <n v="887"/>
    <n v="760"/>
    <m/>
    <x v="1"/>
    <x v="6"/>
    <s v="Compra Servicios Centrales"/>
    <s v="Monografías"/>
    <s v="Filología"/>
    <s v="1990-2008"/>
    <s v="No"/>
    <n v="5"/>
    <n v="2012"/>
    <s v="Completo"/>
    <s v="Sí"/>
    <m/>
    <m/>
  </r>
  <r>
    <x v="7"/>
    <s v="Alumno Alexandro Saviza Kieszgyllo"/>
    <n v="200"/>
    <n v="200"/>
    <n v="80"/>
    <m/>
    <x v="1"/>
    <x v="6"/>
    <s v="Donativo"/>
    <s v="Monografías"/>
    <s v="Lengua y literatura rusas"/>
    <m/>
    <s v="No"/>
    <n v="2"/>
    <n v="2015"/>
    <s v="Simplificado"/>
    <s v="Sí"/>
    <s v="Ayuda para la transcripción y traducción"/>
    <m/>
  </r>
  <r>
    <x v="7"/>
    <s v="Fundación Estatal “Russki Mir”, Moscu"/>
    <n v="180"/>
    <n v="75"/>
    <n v="0"/>
    <m/>
    <x v="1"/>
    <x v="6"/>
    <s v="Donativo"/>
    <s v="Monografías y CDs"/>
    <s v="Lengua y literatura rusas"/>
    <m/>
    <s v="No"/>
    <n v="4"/>
    <n v="2014"/>
    <s v="Simplificado"/>
    <m/>
    <s v="Ayuda para la transcripción y traducción"/>
    <m/>
  </r>
  <r>
    <x v="7"/>
    <s v="Emisora “La voz de Rusia"/>
    <n v="36"/>
    <n v="0"/>
    <n v="0"/>
    <m/>
    <x v="1"/>
    <x v="6"/>
    <s v="Donativo"/>
    <s v="CD Audio"/>
    <s v="Lengua  y literatura rusas"/>
    <m/>
    <s v="No"/>
    <n v="4"/>
    <s v="Terminada"/>
    <s v="Simplificado"/>
    <m/>
    <m/>
    <m/>
  </r>
  <r>
    <x v="7"/>
    <s v="Profesor Jaime Cerrolaza "/>
    <n v="750"/>
    <n v="489"/>
    <m/>
    <m/>
    <x v="1"/>
    <x v="6"/>
    <s v="Donativo"/>
    <s v="Monografías"/>
    <s v="Filología alemana"/>
    <m/>
    <s v="No"/>
    <n v="4"/>
    <n v="2013"/>
    <s v="Simplificado"/>
    <s v="Sí"/>
    <m/>
    <m/>
  </r>
  <r>
    <x v="7"/>
    <s v="Profesor Fernando Lázaro Carreter"/>
    <n v="6800"/>
    <n v="0"/>
    <n v="320"/>
    <m/>
    <x v="1"/>
    <x v="6"/>
    <s v="Donativo"/>
    <s v="Monografías y separatas"/>
    <s v="Filología española"/>
    <s v="1940-1980"/>
    <s v="No"/>
    <n v="5"/>
    <s v="Terminada"/>
    <s v="Completa"/>
    <s v="Sí"/>
    <m/>
    <m/>
  </r>
  <r>
    <x v="7"/>
    <s v="Traductor jurado alemán Jorge Deike"/>
    <n v="1620"/>
    <n v="1620"/>
    <n v="3060"/>
    <m/>
    <x v="1"/>
    <x v="6"/>
    <s v="Donativo"/>
    <s v="Monografías"/>
    <s v="Literatura española, Filología alemana y sobre la Guerra Civil"/>
    <m/>
    <s v="No"/>
    <n v="4"/>
    <n v="2013"/>
    <s v="Completa"/>
    <s v="Sí"/>
    <m/>
    <m/>
  </r>
  <r>
    <x v="7"/>
    <s v="Profesora Erna Hoybjor"/>
    <n v="200"/>
    <n v="200"/>
    <n v="200"/>
    <m/>
    <x v="1"/>
    <x v="6"/>
    <s v="Donativo"/>
    <s v="Monografías"/>
    <s v="Lengua, literatura y cultura noruega"/>
    <m/>
    <s v="No"/>
    <n v="4"/>
    <n v="2013"/>
    <s v="Simplificado"/>
    <s v="Sí"/>
    <s v="Ayuda para la transcripción y traducción"/>
    <m/>
  </r>
  <r>
    <x v="7"/>
    <s v="Donación de la familia Florencio Caballero Valladares. "/>
    <n v="50"/>
    <n v="36"/>
    <m/>
    <m/>
    <x v="1"/>
    <x v="6"/>
    <s v="Donativo"/>
    <s v="Monografías"/>
    <s v="Literatura alemana"/>
    <s v="1950-1960"/>
    <s v="No"/>
    <n v="5"/>
    <n v="2012"/>
    <s v="Simplificado"/>
    <s v="Sí"/>
    <m/>
    <m/>
  </r>
  <r>
    <x v="7"/>
    <s v="Editoriales universitarias de la Federación Rusa (ASKI) "/>
    <n v="250"/>
    <n v="203"/>
    <n v="180"/>
    <m/>
    <x v="1"/>
    <x v="6"/>
    <s v="Donativo"/>
    <s v="Monografías"/>
    <s v="Lengua y literatura rusas"/>
    <m/>
    <s v="No"/>
    <n v="3"/>
    <n v="2014"/>
    <s v="Simplificado"/>
    <m/>
    <s v="Ayuda para la transcripción y traducción"/>
    <m/>
  </r>
  <r>
    <x v="7"/>
    <s v="Biblioteca Árabe de la AECI "/>
    <n v="250"/>
    <n v="250"/>
    <n v="800"/>
    <m/>
    <x v="1"/>
    <x v="6"/>
    <s v="Donativo"/>
    <s v="Monografías"/>
    <s v="Libros en búlgaro, ruso, turco, ucraniano, otras lenguas orientales, rumano, etc"/>
    <m/>
    <s v="No"/>
    <n v="2"/>
    <n v="2015"/>
    <s v="Simplificado"/>
    <m/>
    <s v="Ayuda para la transcripción y traducción"/>
    <m/>
  </r>
  <r>
    <x v="7"/>
    <s v="Donación de D. José María Ros Togores"/>
    <n v="50"/>
    <n v="50"/>
    <n v="0"/>
    <m/>
    <x v="1"/>
    <x v="6"/>
    <s v="Donativo"/>
    <s v="Monografías"/>
    <s v="Lengua polaca"/>
    <m/>
    <s v="No"/>
    <n v="2"/>
    <n v="2015"/>
    <s v="Simplificado"/>
    <m/>
    <s v="Ayuda para la transcripción y traducción"/>
    <m/>
  </r>
  <r>
    <x v="7"/>
    <s v="Donación del Instituto Complutense de Estudios Internacionales"/>
    <n v="50"/>
    <n v="50"/>
    <n v="50"/>
    <m/>
    <x v="1"/>
    <x v="6"/>
    <s v="Donativo"/>
    <s v="Monografías"/>
    <s v="Literatura y arte ruso"/>
    <m/>
    <s v="No"/>
    <n v="2"/>
    <n v="2015"/>
    <s v="Simplificado"/>
    <m/>
    <s v="Ayuda para la transcripción y traducción"/>
    <m/>
  </r>
  <r>
    <x v="7"/>
    <s v="Donación del profesor Juan Zaragoza y Luisa Alberich"/>
    <n v="1200"/>
    <n v="1200"/>
    <n v="220"/>
    <m/>
    <x v="1"/>
    <x v="6"/>
    <s v="Donativo"/>
    <s v="Monografías"/>
    <s v="Filología griega"/>
    <m/>
    <s v="No"/>
    <n v="3"/>
    <n v="2014"/>
    <s v="Completo"/>
    <m/>
    <s v="Ayuda para la transcripción y traducción"/>
    <m/>
  </r>
  <r>
    <x v="7"/>
    <s v="Fundación Alberto Solsona "/>
    <n v="162"/>
    <n v="162"/>
    <n v="162"/>
    <m/>
    <x v="1"/>
    <x v="6"/>
    <s v="Donativo"/>
    <s v="Monografías, cómics y álbumes"/>
    <s v="Literatura infantil"/>
    <m/>
    <s v="No"/>
    <n v="2"/>
    <n v="2015"/>
    <s v="Completo"/>
    <m/>
    <m/>
    <m/>
  </r>
  <r>
    <x v="7"/>
    <s v="Donación de Francisco José Garrido Díaz"/>
    <n v="115"/>
    <n v="52"/>
    <n v="0"/>
    <m/>
    <x v="1"/>
    <x v="6"/>
    <s v="Donativo"/>
    <s v="Monografías"/>
    <s v="Lengua española"/>
    <m/>
    <s v="No"/>
    <n v="5"/>
    <n v="2012"/>
    <s v="Comnpleto"/>
    <s v="Sí"/>
    <m/>
    <m/>
  </r>
  <r>
    <x v="7"/>
    <s v="Donación profesora Diana Forán"/>
    <n v="30"/>
    <n v="30"/>
    <n v="27"/>
    <m/>
    <x v="1"/>
    <x v="6"/>
    <s v="Donativo"/>
    <s v="Monografías"/>
    <s v="Novela negra en inglés"/>
    <m/>
    <s v="No"/>
    <n v="5"/>
    <n v="2012"/>
    <s v="Completo"/>
    <s v="Sí"/>
    <m/>
    <m/>
  </r>
  <r>
    <x v="7"/>
    <s v="Donación de IES Francisco de Goya (La Elipa)"/>
    <n v="120"/>
    <n v="120"/>
    <n v="180"/>
    <m/>
    <x v="1"/>
    <x v="6"/>
    <s v="Donativo"/>
    <s v="Monografías"/>
    <m/>
    <m/>
    <s v="No"/>
    <n v="3"/>
    <n v="2014"/>
    <s v="Completo"/>
    <s v="Sí"/>
    <m/>
    <m/>
  </r>
  <r>
    <x v="7"/>
    <s v="Donación profesora Ana Antón Pacheco"/>
    <n v="156"/>
    <n v="134"/>
    <n v="0"/>
    <m/>
    <x v="1"/>
    <x v="6"/>
    <s v="Donativo"/>
    <s v="Monografías"/>
    <s v="Literatura española"/>
    <s v="1910-140"/>
    <s v="No"/>
    <n v="5"/>
    <n v="2012"/>
    <s v="Completo"/>
    <s v="Sí"/>
    <m/>
    <m/>
  </r>
  <r>
    <x v="7"/>
    <s v="Donación de la Korea Foundation"/>
    <s v="300?"/>
    <s v="300?"/>
    <n v="0"/>
    <m/>
    <x v="1"/>
    <x v="6"/>
    <s v="Donativo"/>
    <s v="Monografías"/>
    <s v="Lengua y cultura coreana en inglés"/>
    <s v="Actuales"/>
    <s v="No"/>
    <n v="5"/>
    <n v="2012"/>
    <s v="Completo"/>
    <s v="No"/>
    <m/>
    <m/>
  </r>
  <r>
    <x v="7"/>
    <s v="Guiones"/>
    <m/>
    <m/>
    <n v="1000"/>
    <m/>
    <x v="0"/>
    <x v="15"/>
    <s v="Escuela de Documentación"/>
    <s v="Cuadernillos impresos"/>
    <s v="Obra de creación"/>
    <m/>
    <s v="No"/>
    <n v="4"/>
    <m/>
    <m/>
    <m/>
    <m/>
    <m/>
  </r>
  <r>
    <x v="7"/>
    <s v="Museo Pushkin"/>
    <m/>
    <m/>
    <n v="50"/>
    <m/>
    <x v="1"/>
    <x v="6"/>
    <m/>
    <s v="Monografías"/>
    <m/>
    <m/>
    <s v="No"/>
    <n v="2"/>
    <m/>
    <m/>
    <m/>
    <m/>
    <m/>
  </r>
  <r>
    <x v="7"/>
    <s v="Donación Gloria Guidotti"/>
    <m/>
    <m/>
    <n v="788"/>
    <m/>
    <x v="1"/>
    <x v="6"/>
    <s v="Donativo"/>
    <s v="Monografías"/>
    <s v="Literatura italiana"/>
    <s v="Actuales"/>
    <s v="No"/>
    <n v="4"/>
    <m/>
    <m/>
    <m/>
    <m/>
    <m/>
  </r>
  <r>
    <x v="7"/>
    <s v="Vicente Salabert Roca"/>
    <m/>
    <m/>
    <n v="120"/>
    <m/>
    <x v="1"/>
    <x v="6"/>
    <s v="Donativo"/>
    <s v="Monografías"/>
    <s v="Historia de Italia"/>
    <s v="Actuales"/>
    <s v="No"/>
    <n v="3"/>
    <m/>
    <m/>
    <m/>
    <m/>
    <m/>
  </r>
  <r>
    <x v="7"/>
    <s v="Fernando Laseca"/>
    <m/>
    <m/>
    <n v="80"/>
    <m/>
    <x v="1"/>
    <x v="6"/>
    <s v="Donativo"/>
    <s v="Monografías"/>
    <s v="literatura"/>
    <s v="Actuales"/>
    <s v="No"/>
    <n v="2"/>
    <m/>
    <m/>
    <m/>
    <m/>
    <m/>
  </r>
  <r>
    <x v="7"/>
    <s v="Profesora Ana Pérez"/>
    <m/>
    <m/>
    <n v="160"/>
    <m/>
    <x v="1"/>
    <x v="6"/>
    <s v="Donativo"/>
    <s v="Monografías"/>
    <s v="literatura alemana"/>
    <s v="Actuales"/>
    <s v="No"/>
    <n v="3"/>
    <m/>
    <m/>
    <m/>
    <m/>
    <m/>
  </r>
  <r>
    <x v="7"/>
    <s v="Victoria Howell"/>
    <m/>
    <m/>
    <n v="30"/>
    <m/>
    <x v="1"/>
    <x v="6"/>
    <s v="Donativo"/>
    <s v="Monografías"/>
    <m/>
    <s v="Actuales"/>
    <s v="No"/>
    <n v="2"/>
    <m/>
    <m/>
    <m/>
    <m/>
    <m/>
  </r>
  <r>
    <x v="7"/>
    <s v="Profesora Joanne Neff"/>
    <m/>
    <m/>
    <n v="19"/>
    <m/>
    <x v="1"/>
    <x v="6"/>
    <s v="Donativo"/>
    <s v="Monografías"/>
    <s v="literatura inglesa"/>
    <s v="Actuales"/>
    <s v="No"/>
    <n v="2"/>
    <m/>
    <m/>
    <m/>
    <m/>
    <m/>
  </r>
  <r>
    <x v="7"/>
    <s v="Centro de Cooperación Internacional (Rusia)"/>
    <m/>
    <m/>
    <n v="30"/>
    <m/>
    <x v="1"/>
    <x v="6"/>
    <s v="Donativo"/>
    <s v="Monografías"/>
    <s v="Ruso"/>
    <s v="Actuales"/>
    <s v="No"/>
    <n v="3"/>
    <m/>
    <m/>
    <m/>
    <m/>
    <m/>
  </r>
  <r>
    <x v="7"/>
    <s v="Embajada de Noruega"/>
    <m/>
    <m/>
    <n v="40"/>
    <m/>
    <x v="1"/>
    <x v="6"/>
    <s v="Donativo"/>
    <s v="Monografías"/>
    <s v="Lengua, literatura y cultura noruega"/>
    <s v="actuales"/>
    <s v="No"/>
    <n v="2"/>
    <m/>
    <m/>
    <m/>
    <m/>
    <m/>
  </r>
  <r>
    <x v="7"/>
    <s v="Profesora Marina Gálvez"/>
    <m/>
    <m/>
    <n v="200"/>
    <m/>
    <x v="1"/>
    <x v="6"/>
    <s v="Donativo"/>
    <s v="Monografías"/>
    <s v="literatura hispanoamericana"/>
    <s v="actuales"/>
    <s v="No"/>
    <n v="5"/>
    <m/>
    <m/>
    <m/>
    <m/>
    <m/>
  </r>
  <r>
    <x v="7"/>
    <s v="Profesor Luis Sáinz de Medrano"/>
    <m/>
    <m/>
    <n v="500"/>
    <m/>
    <x v="1"/>
    <x v="6"/>
    <s v="Donativo"/>
    <s v="Monografías"/>
    <s v="literatura hispanoamericana"/>
    <s v="1950-1990"/>
    <s v="No"/>
    <n v="5"/>
    <m/>
    <m/>
    <m/>
    <m/>
    <m/>
  </r>
  <r>
    <x v="7"/>
    <s v="Profesor Berit Balzer"/>
    <m/>
    <m/>
    <n v="350"/>
    <m/>
    <x v="1"/>
    <x v="6"/>
    <s v="Donativo"/>
    <s v="Monografías"/>
    <s v="literatura"/>
    <s v="Actuales"/>
    <s v="No"/>
    <n v="3"/>
    <m/>
    <m/>
    <m/>
    <m/>
    <m/>
  </r>
  <r>
    <x v="7"/>
    <s v="Profesor Francisco Sánchez Castañer"/>
    <m/>
    <m/>
    <n v="500"/>
    <m/>
    <x v="0"/>
    <x v="16"/>
    <s v="Donativo"/>
    <s v="Monografías"/>
    <s v="literatura española"/>
    <m/>
    <m/>
    <m/>
    <m/>
    <m/>
    <m/>
    <m/>
    <m/>
  </r>
  <r>
    <x v="7"/>
    <s v="Profesor Carlos Pazos"/>
    <m/>
    <m/>
    <n v="480"/>
    <m/>
    <x v="1"/>
    <x v="6"/>
    <s v="Donativo"/>
    <s v="Monografías"/>
    <s v="lengua y literatura"/>
    <s v="Actuales"/>
    <s v="No"/>
    <n v="3"/>
    <m/>
    <m/>
    <m/>
    <m/>
    <m/>
  </r>
  <r>
    <x v="7"/>
    <s v="Penélope Stavrianopoulo"/>
    <m/>
    <m/>
    <n v="800"/>
    <m/>
    <x v="1"/>
    <x v="6"/>
    <s v="Donativo"/>
    <s v="Monografías"/>
    <s v="lengua y literatura griega"/>
    <s v="Actuales"/>
    <s v="No"/>
    <n v="3"/>
    <m/>
    <m/>
    <m/>
    <m/>
    <m/>
  </r>
  <r>
    <x v="7"/>
    <s v="Lucio Oviedo"/>
    <m/>
    <m/>
    <n v="150"/>
    <m/>
    <x v="1"/>
    <x v="6"/>
    <s v="Donativo"/>
    <s v="Monografías"/>
    <s v="lengua y literatura"/>
    <m/>
    <s v="No"/>
    <n v="3"/>
    <m/>
    <m/>
    <m/>
    <m/>
    <m/>
  </r>
  <r>
    <x v="7"/>
    <s v="Fundación Bernat Metgé"/>
    <m/>
    <m/>
    <n v="450"/>
    <m/>
    <x v="1"/>
    <x v="6"/>
    <s v="Donativo"/>
    <s v="Monografías"/>
    <s v="ediciones de textos griegos y latinos"/>
    <m/>
    <s v="No"/>
    <n v="4"/>
    <m/>
    <m/>
    <m/>
    <m/>
    <m/>
  </r>
  <r>
    <x v="7"/>
    <s v="Dana Oprica (libros rumanos)"/>
    <m/>
    <m/>
    <n v="300"/>
    <m/>
    <x v="1"/>
    <x v="6"/>
    <s v="Donativo"/>
    <s v="Monografías"/>
    <s v="lengua y literatura rumana"/>
    <s v="Actuales"/>
    <s v="No"/>
    <n v="2"/>
    <m/>
    <m/>
    <m/>
    <m/>
    <m/>
  </r>
  <r>
    <x v="8"/>
    <s v="Dpto. Filosofía  IV"/>
    <n v="600"/>
    <n v="600"/>
    <n v="0"/>
    <m/>
    <x v="1"/>
    <x v="6"/>
    <s v="Dpto."/>
    <s v="Monografías"/>
    <s v="Filosofía"/>
    <s v="1940-"/>
    <s v="No"/>
    <m/>
    <m/>
    <m/>
    <m/>
    <m/>
    <m/>
  </r>
  <r>
    <x v="8"/>
    <s v="Antigua Facultad de Fª y Letras. Biblioteca"/>
    <n v="1400"/>
    <n v="1400"/>
    <n v="1400"/>
    <s v="Depósito Sótano"/>
    <x v="1"/>
    <x v="6"/>
    <s v="Facultad de Fª y L. Biblioteca"/>
    <s v="Monografías"/>
    <s v="Filosofía  (800) Psicología (600)"/>
    <s v="1940-"/>
    <s v="No"/>
    <m/>
    <m/>
    <m/>
    <m/>
    <m/>
    <m/>
  </r>
  <r>
    <x v="8"/>
    <s v="Donativo J. Jordán de Urríes y Azara"/>
    <n v="1200"/>
    <m/>
    <n v="0"/>
    <m/>
    <x v="0"/>
    <x v="17"/>
    <s v="Donativo familia Jordán de Urríes y Senante"/>
    <s v="Monografías, revistas, folletos"/>
    <s v="Estética (700) Filosofía (500)"/>
    <s v="XIX- XX"/>
    <s v="No"/>
    <n v="5"/>
    <s v="Curso 2006-2007"/>
    <s v="Completo"/>
    <s v="No"/>
    <m/>
    <m/>
  </r>
  <r>
    <x v="8"/>
    <s v="Donativo J.L. Pinillos"/>
    <n v="1000"/>
    <n v="600"/>
    <n v="0"/>
    <s v="Seminario 25"/>
    <x v="0"/>
    <x v="17"/>
    <s v="Donativo"/>
    <s v="Monografías"/>
    <s v="Psicología (600) Filosofía (400)"/>
    <s v="1950-"/>
    <s v="Si (listado)"/>
    <n v="5"/>
    <s v="Curso 2006-2007"/>
    <s v="Completo"/>
    <s v="No"/>
    <m/>
    <m/>
  </r>
  <r>
    <x v="8"/>
    <s v="Donativo E. Pareja Fernández"/>
    <n v="2100"/>
    <n v="2100"/>
    <n v="2100"/>
    <m/>
    <x v="1"/>
    <x v="6"/>
    <s v="Donativo"/>
    <s v="Monografías"/>
    <s v="Filosofía (800) Política (700) Varios (600)"/>
    <s v="1950-"/>
    <s v="No"/>
    <m/>
    <m/>
    <m/>
    <m/>
    <m/>
    <m/>
  </r>
  <r>
    <x v="8"/>
    <s v="Donativo J. Moreno Sandoval "/>
    <n v="1000"/>
    <n v="1000"/>
    <n v="1000"/>
    <m/>
    <x v="1"/>
    <x v="6"/>
    <s v="Donativo"/>
    <s v="Monografías, revistas"/>
    <s v="Religión (500) Filosofía (200) Varios (300)"/>
    <s v="1940-"/>
    <s v="No"/>
    <m/>
    <m/>
    <m/>
    <m/>
    <m/>
    <m/>
  </r>
  <r>
    <x v="8"/>
    <s v="Donativo Felipe Sen"/>
    <n v="500"/>
    <n v="500"/>
    <n v="500"/>
    <m/>
    <x v="0"/>
    <x v="17"/>
    <s v="Donativo"/>
    <s v="Monografías"/>
    <s v="Religión"/>
    <s v="1950-"/>
    <s v="No"/>
    <m/>
    <m/>
    <m/>
    <m/>
    <m/>
    <m/>
  </r>
  <r>
    <x v="8"/>
    <s v="Donativo Ramiro Ledesma Ramos"/>
    <n v="120"/>
    <n v="120"/>
    <m/>
    <s v="Almacén 3ª. Planta"/>
    <x v="1"/>
    <x v="6"/>
    <s v="Donativo familia Ledesma Ramos"/>
    <s v="Monografías"/>
    <s v="Filosofía (70) Política (50)"/>
    <s v="1920-1935"/>
    <s v="No"/>
    <n v="5"/>
    <s v="Curso 2006-2007"/>
    <s v="Completo"/>
    <s v="No"/>
    <m/>
    <m/>
  </r>
  <r>
    <x v="8"/>
    <s v="Donativo F. Prieto"/>
    <n v="160"/>
    <n v="160"/>
    <n v="160"/>
    <s v="Depósito Sótano"/>
    <x v="1"/>
    <x v="6"/>
    <s v="Donativo"/>
    <s v="Monografías"/>
    <s v="Filosofía (70) Religión (40) Varios (50)"/>
    <s v="1950-"/>
    <s v="No"/>
    <m/>
    <m/>
    <m/>
    <m/>
    <m/>
    <m/>
  </r>
  <r>
    <x v="8"/>
    <s v="J.A. García-Junceda"/>
    <n v="1000"/>
    <n v="1000"/>
    <n v="0"/>
    <m/>
    <x v="0"/>
    <x v="6"/>
    <s v="Compra"/>
    <s v="Monografías"/>
    <s v="Filosofía (400) Religión (500) Varios (100)"/>
    <s v="1940-"/>
    <s v="No"/>
    <m/>
    <m/>
    <m/>
    <m/>
    <m/>
    <m/>
  </r>
  <r>
    <x v="8"/>
    <s v="Jacobo Muñoz Veiga"/>
    <m/>
    <n v="7963"/>
    <n v="0"/>
    <m/>
    <x v="0"/>
    <x v="18"/>
    <m/>
    <s v="Monografías"/>
    <m/>
    <m/>
    <m/>
    <m/>
    <m/>
    <m/>
    <m/>
    <m/>
    <m/>
  </r>
  <r>
    <x v="8"/>
    <s v="Rodríguez Huéscar"/>
    <m/>
    <n v="600"/>
    <n v="0"/>
    <m/>
    <x v="0"/>
    <x v="17"/>
    <m/>
    <s v="Monografías"/>
    <m/>
    <m/>
    <m/>
    <m/>
    <m/>
    <m/>
    <m/>
    <m/>
    <m/>
  </r>
  <r>
    <x v="8"/>
    <s v="Varios"/>
    <m/>
    <n v="2000"/>
    <n v="2000"/>
    <m/>
    <x v="1"/>
    <x v="6"/>
    <m/>
    <s v="Monografías"/>
    <m/>
    <m/>
    <m/>
    <m/>
    <m/>
    <m/>
    <m/>
    <m/>
    <m/>
  </r>
  <r>
    <x v="9"/>
    <s v="ALONSO, MIGUEL "/>
    <s v="1.650 Vols. 400 vinilos 300 casetes 50 videos"/>
    <s v="1.400 libros, 400 vinilos, 300 casetes, 50 VHS"/>
    <n v="1075"/>
    <m/>
    <x v="1"/>
    <x v="6"/>
    <s v="Compra"/>
    <s v="Monografías, Partituras, Publ. Periódicas, Programas de Conciertos"/>
    <s v="Música"/>
    <s v="1900-1980"/>
    <s v="No"/>
    <n v="3"/>
    <n v="2020"/>
    <s v="Completo"/>
    <s v="No"/>
    <m/>
    <s v="400 vinilos + 875 programas"/>
  </r>
  <r>
    <x v="9"/>
    <s v="APARICIO (LEGADO)"/>
    <m/>
    <m/>
    <n v="200"/>
    <m/>
    <x v="1"/>
    <x v="6"/>
    <s v="Donación"/>
    <s v="Monografías"/>
    <m/>
    <m/>
    <s v="No"/>
    <n v="1"/>
    <n v="2020"/>
    <s v="Completo"/>
    <s v="Sí"/>
    <m/>
    <m/>
  </r>
  <r>
    <x v="9"/>
    <s v="ARES, FERNANDO (22-07-2013)"/>
    <m/>
    <m/>
    <n v="300"/>
    <m/>
    <x v="1"/>
    <x v="6"/>
    <s v="Donación"/>
    <s v="Monografías"/>
    <m/>
    <m/>
    <s v="No"/>
    <n v="1"/>
    <n v="2020"/>
    <s v="Completo"/>
    <s v="Sí"/>
    <m/>
    <m/>
  </r>
  <r>
    <x v="9"/>
    <s v="AVERY, ILENE"/>
    <n v="3500"/>
    <n v="80"/>
    <n v="100"/>
    <m/>
    <x v="1"/>
    <x v="6"/>
    <s v="Donación"/>
    <s v="Monografías"/>
    <s v="Historia contemporánea, Literatura"/>
    <s v="1960-1980"/>
    <s v="No"/>
    <n v="1"/>
    <n v="2020"/>
    <s v="Simplificado"/>
    <s v="Sí"/>
    <m/>
    <m/>
  </r>
  <r>
    <x v="9"/>
    <s v="AZCÁRATE RISTORI, JOSÉ MARÍA DE (01-02-2016)"/>
    <m/>
    <m/>
    <n v="4600"/>
    <m/>
    <x v="1"/>
    <x v="6"/>
    <s v="Donación"/>
    <s v="Monografías"/>
    <s v="Arte e Historia"/>
    <m/>
    <s v="No"/>
    <n v="4"/>
    <n v="2020"/>
    <s v="Completo"/>
    <s v="Sí"/>
    <m/>
    <m/>
  </r>
  <r>
    <x v="9"/>
    <s v="BARRIO YESA, FERNANDO J."/>
    <m/>
    <m/>
    <n v="310"/>
    <m/>
    <x v="1"/>
    <x v="6"/>
    <s v="Donación"/>
    <s v="Monografías"/>
    <m/>
    <m/>
    <s v="No"/>
    <n v="3"/>
    <n v="2020"/>
    <s v="Completo"/>
    <s v="Sí"/>
    <m/>
    <m/>
  </r>
  <r>
    <x v="9"/>
    <s v="BERKOWITSCH RENUBCIO, JORGE CHRISTIAN (18-05-2015)"/>
    <m/>
    <m/>
    <n v="1200"/>
    <m/>
    <x v="1"/>
    <x v="6"/>
    <s v="Donación"/>
    <s v="Monografías"/>
    <s v="Historia contemporánea de España"/>
    <m/>
    <s v="No"/>
    <n v="4"/>
    <n v="2017"/>
    <s v="Completo"/>
    <s v="Sí"/>
    <m/>
    <m/>
  </r>
  <r>
    <x v="9"/>
    <s v="BIBLIOTECA FILOLOGÍA UCM"/>
    <m/>
    <m/>
    <n v="1075"/>
    <m/>
    <x v="1"/>
    <x v="6"/>
    <s v="Donación"/>
    <s v="Monografías"/>
    <m/>
    <m/>
    <s v="No"/>
    <n v="1"/>
    <n v="2020"/>
    <s v="Completo"/>
    <s v="Sí"/>
    <m/>
    <m/>
  </r>
  <r>
    <x v="9"/>
    <s v="BLÁZQUEZ MARTÍNEZ, JOSÉ MARÍA"/>
    <m/>
    <m/>
    <n v="25"/>
    <m/>
    <x v="1"/>
    <x v="6"/>
    <s v="Donación"/>
    <s v="Monografías"/>
    <m/>
    <m/>
    <s v="No"/>
    <n v="1"/>
    <n v="2020"/>
    <s v="Completo"/>
    <s v="Sí"/>
    <m/>
    <m/>
  </r>
  <r>
    <x v="9"/>
    <s v="BNE (MAPAS)"/>
    <m/>
    <n v="900"/>
    <n v="900"/>
    <m/>
    <x v="1"/>
    <x v="6"/>
    <s v="Donación"/>
    <s v="Mapas"/>
    <s v="Geografía"/>
    <s v="1960-"/>
    <s v="No"/>
    <n v="3"/>
    <n v="2020"/>
    <s v="Completo"/>
    <s v="No"/>
    <m/>
    <m/>
  </r>
  <r>
    <x v="9"/>
    <s v="BOZAL FERNÁNDEZ, VALERIANO"/>
    <m/>
    <m/>
    <n v="50"/>
    <m/>
    <x v="1"/>
    <x v="6"/>
    <s v="Donación"/>
    <s v="Monografías"/>
    <m/>
    <m/>
    <s v="No"/>
    <n v="1"/>
    <n v="2020"/>
    <s v="Completo"/>
    <s v="Sí"/>
    <m/>
    <m/>
  </r>
  <r>
    <x v="9"/>
    <s v="CABAÑAS MORENO, PILAR (16-02-2016)"/>
    <m/>
    <m/>
    <n v="75"/>
    <m/>
    <x v="1"/>
    <x v="6"/>
    <s v="Donación"/>
    <s v="Monografías"/>
    <m/>
    <m/>
    <s v="No"/>
    <n v="2"/>
    <n v="2020"/>
    <s v="Completo"/>
    <s v="Sí"/>
    <m/>
    <m/>
  </r>
  <r>
    <x v="9"/>
    <s v="CANJE"/>
    <m/>
    <s v="485 libros, 65 CD/DVD"/>
    <n v="450"/>
    <m/>
    <x v="1"/>
    <x v="6"/>
    <s v="Canje"/>
    <s v="Monografías, CD-ROM, DVD"/>
    <s v="Arte, Historia, Geografía, Música"/>
    <s v="1970-"/>
    <s v="No"/>
    <n v="5"/>
    <n v="2017"/>
    <s v="Completo"/>
    <s v="Sí"/>
    <m/>
    <m/>
  </r>
  <r>
    <x v="9"/>
    <s v="CASARES RODICIO, EMILIO"/>
    <m/>
    <m/>
    <n v="150"/>
    <m/>
    <x v="1"/>
    <x v="6"/>
    <s v="Donación"/>
    <s v="Monografías"/>
    <s v="Música"/>
    <m/>
    <s v="No"/>
    <n v="2"/>
    <n v="2020"/>
    <s v="Completo"/>
    <s v="Sí"/>
    <s v="Procedentes de la SGAE"/>
    <m/>
  </r>
  <r>
    <x v="9"/>
    <s v="CASTILLO OREJA, MIGUEL ÁNGEL (15-09-2011)"/>
    <m/>
    <n v="1500"/>
    <n v="625"/>
    <m/>
    <x v="1"/>
    <x v="6"/>
    <s v="Donación"/>
    <s v="Monografías"/>
    <s v="Arte, Historia"/>
    <s v="1950-"/>
    <s v="No"/>
    <n v="5"/>
    <n v="2017"/>
    <s v="Completo"/>
    <s v="Sí"/>
    <m/>
    <m/>
  </r>
  <r>
    <x v="9"/>
    <s v="CASTRO ARINES"/>
    <n v="1000"/>
    <n v="1000"/>
    <n v="900"/>
    <m/>
    <x v="1"/>
    <x v="6"/>
    <s v="Donación "/>
    <s v="Monografías"/>
    <s v="Arte (Catálogos de exposiciones) "/>
    <s v="1960-1980"/>
    <s v="No"/>
    <n v="2"/>
    <n v="2020"/>
    <s v="Completo"/>
    <s v="Sí"/>
    <m/>
    <m/>
  </r>
  <r>
    <x v="9"/>
    <s v="COLEGIO MAYOR ARGENTINO Nª Sª DE LUJÁN"/>
    <m/>
    <m/>
    <n v="1020"/>
    <m/>
    <x v="1"/>
    <x v="6"/>
    <s v="Donación"/>
    <s v="Monografías"/>
    <m/>
    <m/>
    <s v="No"/>
    <n v="1"/>
    <n v="2025"/>
    <s v="Completo"/>
    <s v="Sí"/>
    <m/>
    <m/>
  </r>
  <r>
    <x v="9"/>
    <s v="COLLADO, GLORIA - ED. DOCE CALLES (21-03-2014)"/>
    <m/>
    <m/>
    <n v="35"/>
    <m/>
    <x v="1"/>
    <x v="6"/>
    <s v="Donación"/>
    <s v="Monografías"/>
    <s v="Arte (Catálogos de exposiciones) "/>
    <m/>
    <s v="No"/>
    <n v="4"/>
    <n v="2017"/>
    <s v="Completo"/>
    <s v="Sí"/>
    <m/>
    <m/>
  </r>
  <r>
    <x v="9"/>
    <s v="CUESTA DOMINGO, MARIANO (25-11-2014)"/>
    <m/>
    <n v="1500"/>
    <n v="260"/>
    <m/>
    <x v="1"/>
    <x v="6"/>
    <s v="Donación"/>
    <s v="Monografías"/>
    <m/>
    <m/>
    <s v="No"/>
    <n v="3"/>
    <n v="2017"/>
    <s v="Completo"/>
    <s v="Sí"/>
    <m/>
    <m/>
  </r>
  <r>
    <x v="9"/>
    <s v="DIEGO OTERO, ESTRELLA DE"/>
    <m/>
    <n v="475"/>
    <n v="0"/>
    <m/>
    <x v="1"/>
    <x v="6"/>
    <s v="Donación"/>
    <s v="Monografías"/>
    <s v="Arte"/>
    <s v="1970-"/>
    <s v="No"/>
    <n v="5"/>
    <n v="2012"/>
    <s v="Completo"/>
    <s v="Sí"/>
    <s v="Terminado"/>
    <m/>
  </r>
  <r>
    <x v="9"/>
    <s v="DIEGO OTERO, ESTRELLA DE"/>
    <s v="300 Vols. Vídeos (¿) Vinilos (¿)"/>
    <s v="Vídeos y Vinilos (¿)"/>
    <n v="300"/>
    <m/>
    <x v="1"/>
    <x v="6"/>
    <s v="Donación "/>
    <s v="Monografías, Videos, Vinilos"/>
    <s v="Arte, Música "/>
    <s v="1960-1990"/>
    <s v="No"/>
    <n v="1"/>
    <n v="2025"/>
    <s v="Completo"/>
    <s v="Sí"/>
    <s v="Vídeos y vinilos (¿)"/>
    <m/>
  </r>
  <r>
    <x v="9"/>
    <s v="DIEGO OTERO, ESTRELLA DE (29-07-2014)"/>
    <m/>
    <m/>
    <n v="225"/>
    <m/>
    <x v="1"/>
    <x v="6"/>
    <s v="Donación"/>
    <s v="Monografías"/>
    <s v="Arte contemporáneo"/>
    <m/>
    <s v="No"/>
    <n v="4"/>
    <n v="2020"/>
    <s v="Completo"/>
    <s v="Sí"/>
    <m/>
    <m/>
  </r>
  <r>
    <x v="9"/>
    <s v="DÍEZ-CANEDO ROMERO, ASUNCIÓN (03-06-2013)"/>
    <m/>
    <m/>
    <n v="200"/>
    <m/>
    <x v="1"/>
    <x v="6"/>
    <s v="Donación"/>
    <s v="CD Audio"/>
    <s v="Música clásica"/>
    <m/>
    <s v="No"/>
    <n v="3"/>
    <n v="2020"/>
    <s v="Completo"/>
    <s v="Sí"/>
    <m/>
    <m/>
  </r>
  <r>
    <x v="9"/>
    <s v="DIR. GRAL. PATRIMONIO C. A. M."/>
    <m/>
    <n v="125"/>
    <n v="0"/>
    <m/>
    <x v="1"/>
    <x v="6"/>
    <s v="Donación"/>
    <s v="Monografías"/>
    <s v="Historia"/>
    <s v="1980-"/>
    <s v="No"/>
    <n v="4"/>
    <n v="2012"/>
    <s v="Completo"/>
    <s v="No"/>
    <s v="Terminado"/>
    <m/>
  </r>
  <r>
    <x v="9"/>
    <s v="DONACIONES DIVERSAS"/>
    <m/>
    <s v="3.250 libros, 1.100 CD-Audio, 50 DVD"/>
    <n v="15150"/>
    <m/>
    <x v="1"/>
    <x v="6"/>
    <s v="Donación"/>
    <s v="Monografías, CD-ROM, DVD"/>
    <s v="Arte, Historia, Geografía, Música"/>
    <s v="1970-"/>
    <s v="No"/>
    <n v="3"/>
    <n v="2025"/>
    <s v="Completo"/>
    <s v="Sí"/>
    <m/>
    <m/>
  </r>
  <r>
    <x v="9"/>
    <s v="DPTO. ARTE III (CONTEMPORÁNEO) "/>
    <n v="5000"/>
    <n v="5000"/>
    <n v="250"/>
    <m/>
    <x v="1"/>
    <x v="6"/>
    <s v="Donación "/>
    <s v="Monografías"/>
    <s v="Arte (Catálogos de exposiciones) "/>
    <s v="1980-    "/>
    <s v="No"/>
    <n v="3"/>
    <n v="2017"/>
    <s v="Completo"/>
    <s v="Sí"/>
    <m/>
    <m/>
  </r>
  <r>
    <x v="9"/>
    <s v="DPTO. ARTE III (MÚSICA)"/>
    <s v="900 partituras 500 cd’s audio"/>
    <s v="100 partituras, 200 CD-Audio"/>
    <n v="375"/>
    <m/>
    <x v="1"/>
    <x v="6"/>
    <s v="Donación "/>
    <s v="Partituras"/>
    <s v="Música"/>
    <s v="1980-    "/>
    <s v="No"/>
    <n v="4"/>
    <n v="2020"/>
    <s v="Completo"/>
    <s v="Sí"/>
    <m/>
    <m/>
  </r>
  <r>
    <x v="9"/>
    <s v="DPTO. HISTORIA DE AMÉRICA"/>
    <m/>
    <m/>
    <n v="125"/>
    <m/>
    <x v="1"/>
    <x v="6"/>
    <s v="Donación"/>
    <s v="Monografías"/>
    <s v="Hª América"/>
    <m/>
    <s v="No"/>
    <n v="1"/>
    <n v="2025"/>
    <s v="Completo"/>
    <s v="Sí"/>
    <m/>
    <m/>
  </r>
  <r>
    <x v="9"/>
    <s v="DPTO. CIENCIAS Y TT. HISTORIOGRÁFICAS"/>
    <m/>
    <m/>
    <n v="400"/>
    <m/>
    <x v="1"/>
    <x v="6"/>
    <s v="Donación"/>
    <s v="Monografías"/>
    <m/>
    <m/>
    <s v="No"/>
    <n v="1"/>
    <n v="2025"/>
    <s v="Completo"/>
    <s v="Sí"/>
    <m/>
    <m/>
  </r>
  <r>
    <x v="9"/>
    <s v="DURÁN SACRISTÁN, HIPÓLITO"/>
    <m/>
    <n v="900"/>
    <n v="0"/>
    <m/>
    <x v="1"/>
    <x v="6"/>
    <s v="Donación"/>
    <s v="Monografías"/>
    <s v="Arte"/>
    <s v="1970-"/>
    <s v="No"/>
    <n v="4"/>
    <n v="2012"/>
    <s v="Completo"/>
    <s v="Sí"/>
    <s v="Terminado"/>
    <m/>
  </r>
  <r>
    <x v="9"/>
    <s v="EDITORIAL LA FÁBRICA (25-11-2015)"/>
    <m/>
    <m/>
    <n v="1000"/>
    <m/>
    <x v="1"/>
    <x v="6"/>
    <s v="Donación"/>
    <s v="Monografías"/>
    <s v="Arte contemporáneo y fotografía (Catálogos de exposiciones)"/>
    <s v="2000-"/>
    <s v="No"/>
    <n v="4"/>
    <n v="2018"/>
    <s v="Completo"/>
    <s v="Sí"/>
    <m/>
    <m/>
  </r>
  <r>
    <x v="9"/>
    <s v="ESTÉBANEZ ÁLVAREZ, JOSÉ"/>
    <m/>
    <m/>
    <n v="30"/>
    <m/>
    <x v="1"/>
    <x v="6"/>
    <s v="Donación"/>
    <s v="Monografías"/>
    <m/>
    <m/>
    <s v="No"/>
    <n v="1"/>
    <n v="2025"/>
    <s v="Completo"/>
    <s v="Sí"/>
    <m/>
    <m/>
  </r>
  <r>
    <x v="9"/>
    <s v="ESTERAS MARTÍN, CRISTINA (04-07-2012)"/>
    <m/>
    <m/>
    <n v="300"/>
    <m/>
    <x v="1"/>
    <x v="6"/>
    <s v="Donación"/>
    <s v="Monografías"/>
    <s v="Arte"/>
    <m/>
    <s v="No"/>
    <n v="2"/>
    <n v="2020"/>
    <s v="Completo"/>
    <s v="Sí"/>
    <m/>
    <m/>
  </r>
  <r>
    <x v="9"/>
    <s v="FACULTAD DE GEOGRAFÍA E HISTORIA UCM (NOV. 2015)"/>
    <m/>
    <m/>
    <n v="150"/>
    <m/>
    <x v="1"/>
    <x v="6"/>
    <s v="Donación"/>
    <s v="Monografías"/>
    <m/>
    <m/>
    <s v="No"/>
    <n v="2"/>
    <n v="2020"/>
    <s v="Completo"/>
    <s v="Sí"/>
    <s v="Procedentes del despacho del Prof. Portela"/>
    <m/>
  </r>
  <r>
    <x v="9"/>
    <s v="FONOTECA HISTÓRICA UCM "/>
    <s v="10.000 vinilos 10.000 casetes"/>
    <s v="10.000 vinilos, 10.000 casetes"/>
    <m/>
    <s v="Facultad de Geografía e Historia"/>
    <x v="0"/>
    <x v="19"/>
    <s v="Biblioteca"/>
    <s v="Grabaciones sonoras"/>
    <s v="Música "/>
    <s v="1950-1980"/>
    <s v="Si (Fichas en papel)"/>
    <n v="1"/>
    <n v="2025"/>
    <s v="Completo"/>
    <s v="Sí"/>
    <m/>
    <s v="10.000 vinilos, 10.000 casetes"/>
  </r>
  <r>
    <x v="9"/>
    <s v="FUENTE PALACIOS, JULIA (03-12-2015)"/>
    <m/>
    <m/>
    <n v="200"/>
    <m/>
    <x v="1"/>
    <x v="6"/>
    <s v="Donación"/>
    <s v="Monografías"/>
    <m/>
    <m/>
    <s v="No"/>
    <n v="4"/>
    <n v="2017"/>
    <s v="Completo"/>
    <s v="Sí"/>
    <m/>
    <m/>
  </r>
  <r>
    <x v="9"/>
    <s v="FUNDACIÓN ALMELA-SOLSONA (JUN. 2011)"/>
    <m/>
    <n v="2500"/>
    <n v="75"/>
    <m/>
    <x v="1"/>
    <x v="6"/>
    <s v="Donación"/>
    <s v="Monografías"/>
    <s v="Arte"/>
    <s v="1970-"/>
    <s v="No"/>
    <n v="4"/>
    <n v="2017"/>
    <s v="Completo"/>
    <s v="Sí"/>
    <m/>
    <m/>
  </r>
  <r>
    <x v="9"/>
    <s v="FUNDACIÓN TELEFÓNICA"/>
    <m/>
    <m/>
    <m/>
    <s v="Sótanos de la Btca. Mª Zambrano"/>
    <x v="0"/>
    <x v="20"/>
    <s v="Depósito temporal"/>
    <s v="CD Audio"/>
    <m/>
    <m/>
    <s v="No"/>
    <n v="1"/>
    <n v="2025"/>
    <s v="Completo"/>
    <s v="No"/>
    <m/>
    <s v="65000 Audio"/>
  </r>
  <r>
    <x v="9"/>
    <s v="GARCÍA LLOVERA, JULIO MIGUEL (2010)"/>
    <m/>
    <n v="900"/>
    <n v="350"/>
    <m/>
    <x v="1"/>
    <x v="6"/>
    <s v="Donación"/>
    <s v="Monografías"/>
    <s v="Música"/>
    <s v="1950-"/>
    <s v="Listado impreso"/>
    <n v="2"/>
    <n v="2020"/>
    <s v="Completo"/>
    <s v="Sí"/>
    <m/>
    <m/>
  </r>
  <r>
    <x v="9"/>
    <s v="GARCÍA MARTÍNEZ, ALMUDENA"/>
    <m/>
    <m/>
    <n v="50"/>
    <m/>
    <x v="1"/>
    <x v="6"/>
    <s v="Donación"/>
    <s v="Monografías"/>
    <m/>
    <m/>
    <s v="No"/>
    <n v="1"/>
    <n v="2025"/>
    <s v="Completo"/>
    <s v="Sí"/>
    <m/>
    <m/>
  </r>
  <r>
    <x v="9"/>
    <s v="GARCÍA NIETO, CARMEN"/>
    <m/>
    <m/>
    <n v="200"/>
    <m/>
    <x v="1"/>
    <x v="6"/>
    <s v="Donación"/>
    <s v="Monografías"/>
    <m/>
    <m/>
    <s v="No"/>
    <n v="2"/>
    <n v="2020"/>
    <s v="Completo"/>
    <s v="Sí"/>
    <m/>
    <m/>
  </r>
  <r>
    <x v="9"/>
    <s v="GÓMEZ-CENTURIÓN JIMÉNEZ, CARLOS (31-07-2012)"/>
    <m/>
    <m/>
    <n v="1010"/>
    <m/>
    <x v="1"/>
    <x v="6"/>
    <s v="Donación"/>
    <s v="Monografías"/>
    <m/>
    <m/>
    <s v="No"/>
    <n v="5"/>
    <n v="2018"/>
    <s v="Completo "/>
    <s v="Sí"/>
    <m/>
    <m/>
  </r>
  <r>
    <x v="9"/>
    <s v="GÓMEZ PORTILLO, ROSA (19-04-2016)"/>
    <m/>
    <m/>
    <n v="125"/>
    <m/>
    <x v="1"/>
    <x v="6"/>
    <s v="Donación"/>
    <s v="Monografías"/>
    <m/>
    <m/>
    <s v="No"/>
    <n v="5"/>
    <n v="2016"/>
    <s v="Completo"/>
    <s v="Sí"/>
    <m/>
    <m/>
  </r>
  <r>
    <x v="9"/>
    <s v="HERNADO GONZALO, ALMUDENA (jul. 2009)"/>
    <m/>
    <m/>
    <n v="50"/>
    <m/>
    <x v="1"/>
    <x v="6"/>
    <s v="Donación"/>
    <s v="Monografías"/>
    <m/>
    <m/>
    <s v="No"/>
    <n v="1"/>
    <n v="2025"/>
    <s v="Completo"/>
    <s v="Sí"/>
    <m/>
    <m/>
  </r>
  <r>
    <x v="9"/>
    <s v="HERNADO GONZALO, ALMUDENA (02-09-2013)"/>
    <m/>
    <m/>
    <n v="80"/>
    <m/>
    <x v="1"/>
    <x v="6"/>
    <s v="Donación"/>
    <s v="Monografías"/>
    <m/>
    <m/>
    <s v="No"/>
    <n v="1"/>
    <n v="2025"/>
    <s v="Completo"/>
    <s v="Sí"/>
    <m/>
    <m/>
  </r>
  <r>
    <x v="9"/>
    <s v="HIRSCH, EBERHARD"/>
    <m/>
    <n v="1600"/>
    <n v="1600"/>
    <m/>
    <x v="1"/>
    <x v="6"/>
    <s v="Donación"/>
    <s v="Monografías"/>
    <s v="Arte, Historia, Geografía"/>
    <s v="1900-"/>
    <s v="No"/>
    <n v="1"/>
    <n v="2025"/>
    <s v="Completo"/>
    <s v="Sí"/>
    <s v="Ubicados en la antigua fonoteca"/>
    <m/>
  </r>
  <r>
    <x v="9"/>
    <s v="INSTITUTO CULTURAL DEL PATRIMONIO"/>
    <m/>
    <n v="75"/>
    <n v="0"/>
    <m/>
    <x v="1"/>
    <x v="6"/>
    <s v="Donación"/>
    <s v="Monografías"/>
    <s v="Historia"/>
    <s v="1980-"/>
    <s v="No"/>
    <n v="3"/>
    <n v="2012"/>
    <s v="Completo"/>
    <s v="Sí"/>
    <s v="Terminado"/>
    <m/>
  </r>
  <r>
    <x v="9"/>
    <s v="JORGE ARAGONESES, MANUEL DE"/>
    <n v="4000"/>
    <n v="4000"/>
    <n v="1850"/>
    <m/>
    <x v="1"/>
    <x v="6"/>
    <s v="Donación"/>
    <s v="Monografías, revistas"/>
    <s v="Arte, Historia"/>
    <s v="1900-1980"/>
    <s v="No"/>
    <n v="2"/>
    <n v="2020"/>
    <s v="Completo"/>
    <s v="Sí"/>
    <m/>
    <m/>
  </r>
  <r>
    <x v="9"/>
    <s v="LADERO QUESADA, MIGUEL ÁNGEL"/>
    <m/>
    <m/>
    <n v="125"/>
    <m/>
    <x v="1"/>
    <x v="6"/>
    <s v="Donación "/>
    <s v="Monografías"/>
    <s v="Historia"/>
    <m/>
    <s v="No"/>
    <n v="2"/>
    <n v="2020"/>
    <s v="Completo"/>
    <s v="Sí"/>
    <m/>
    <m/>
  </r>
  <r>
    <x v="9"/>
    <s v="LIBROS EN JAPONÉS, CIRÍLICO, ETC."/>
    <m/>
    <n v="425"/>
    <n v="425"/>
    <m/>
    <x v="0"/>
    <x v="21"/>
    <s v="Donación"/>
    <s v="Monografías"/>
    <s v="Historia"/>
    <s v="1980-"/>
    <s v="No"/>
    <n v="1"/>
    <n v="2025"/>
    <s v="Simplificado"/>
    <s v="No"/>
    <m/>
    <m/>
  </r>
  <r>
    <x v="9"/>
    <s v="LÓPEZ HIPÓLITO, JUAN IGNACIO (04-12-2014)"/>
    <m/>
    <m/>
    <n v="50"/>
    <m/>
    <x v="1"/>
    <x v="6"/>
    <s v="Donación"/>
    <s v="Monografías"/>
    <s v="Miscelánea"/>
    <m/>
    <s v="No"/>
    <n v="5"/>
    <n v="2016"/>
    <s v="Completo"/>
    <s v="Sí"/>
    <m/>
    <s v="100 CD Audio"/>
  </r>
  <r>
    <x v="9"/>
    <s v="LORING GARCÍA, MARÍA ISABEL (2006)"/>
    <m/>
    <n v="3000"/>
    <n v="1900"/>
    <m/>
    <x v="0"/>
    <x v="19"/>
    <s v="Donación"/>
    <s v="Monografías y vinilos"/>
    <s v="Historia"/>
    <s v="1950-"/>
    <s v="No"/>
    <n v="3"/>
    <n v="2020"/>
    <s v="Completo"/>
    <s v="Sí"/>
    <m/>
    <s v="1.900 + 150 vinilos"/>
  </r>
  <r>
    <x v="9"/>
    <s v="MORÁN CABRÉ (FAMILIA )"/>
    <s v="500 Vinilos 300 Discos de pizarra"/>
    <s v="500 vinilos, 300 discos de pizarra"/>
    <m/>
    <m/>
    <x v="0"/>
    <x v="19"/>
    <s v="Donación "/>
    <s v="Vinilos Discos de pizarra "/>
    <s v="Música "/>
    <s v="s.XX "/>
    <s v="No"/>
    <n v="1"/>
    <n v="2025"/>
    <s v="Completo"/>
    <s v="No"/>
    <m/>
    <s v="500 vinilos, 300 discos de pizarra"/>
  </r>
  <r>
    <x v="9"/>
    <s v="MORENO, JULIA"/>
    <m/>
    <n v="100"/>
    <n v="0"/>
    <m/>
    <x v="1"/>
    <x v="6"/>
    <s v="Donación"/>
    <s v="Monografías"/>
    <s v="Historia"/>
    <s v="1960-1985"/>
    <s v="No"/>
    <n v="4"/>
    <n v="2012"/>
    <s v="Completo"/>
    <s v="Sí"/>
    <s v="Terminado"/>
    <m/>
  </r>
  <r>
    <x v="9"/>
    <s v="PENA LÓPEZ, CARMEN (18-06-2014)"/>
    <m/>
    <m/>
    <n v="50"/>
    <m/>
    <x v="1"/>
    <x v="6"/>
    <s v="Donación"/>
    <s v="Monografías"/>
    <m/>
    <m/>
    <s v="No"/>
    <n v="2"/>
    <n v="2020"/>
    <s v="Completo"/>
    <s v="Sí"/>
    <m/>
    <m/>
  </r>
  <r>
    <x v="9"/>
    <s v="PEREDA (PROFESOR)"/>
    <n v="500"/>
    <n v="0"/>
    <n v="0"/>
    <m/>
    <x v="1"/>
    <x v="6"/>
    <s v="Donación "/>
    <s v="Monografías"/>
    <s v="Arte, Historia "/>
    <s v="1900-1980"/>
    <s v="No"/>
    <n v="1"/>
    <n v="2009"/>
    <s v="Simplificado"/>
    <s v="Sí"/>
    <s v="Terminado"/>
    <m/>
  </r>
  <r>
    <x v="9"/>
    <s v="PERERA, MIGUEL ÁNGEL (27-06-2012)"/>
    <m/>
    <m/>
    <n v="375"/>
    <m/>
    <x v="1"/>
    <x v="6"/>
    <s v="Donación"/>
    <s v="Monografías"/>
    <m/>
    <m/>
    <s v="No"/>
    <n v="2"/>
    <n v="2022"/>
    <s v="Completo"/>
    <s v="Sí"/>
    <m/>
    <m/>
  </r>
  <r>
    <x v="9"/>
    <s v="PÉREZ LEDESMA, INMACULADA"/>
    <m/>
    <m/>
    <n v="50"/>
    <m/>
    <x v="1"/>
    <x v="6"/>
    <s v="Donación"/>
    <s v="Monografías"/>
    <m/>
    <m/>
    <s v="No"/>
    <n v="1"/>
    <n v="2025"/>
    <s v="Completo"/>
    <s v="Sí"/>
    <m/>
    <m/>
  </r>
  <r>
    <x v="9"/>
    <s v="PINILLOS DÍAZ, JOSÉ LUIS (23-06-2015)"/>
    <m/>
    <m/>
    <n v="250"/>
    <m/>
    <x v="1"/>
    <x v="6"/>
    <s v="Donación"/>
    <s v="Monografías"/>
    <m/>
    <m/>
    <s v="No"/>
    <n v="3"/>
    <n v="2020"/>
    <s v="Completo"/>
    <s v="Sí"/>
    <m/>
    <m/>
  </r>
  <r>
    <x v="9"/>
    <s v="PLÁCIDO SUÁREZ, DOMINGO"/>
    <m/>
    <m/>
    <n v="600"/>
    <m/>
    <x v="1"/>
    <x v="6"/>
    <s v="Donación"/>
    <s v="Monografías"/>
    <m/>
    <m/>
    <s v="No"/>
    <n v="3"/>
    <n v="2020"/>
    <s v="Completo"/>
    <s v="Sí"/>
    <m/>
    <m/>
  </r>
  <r>
    <x v="9"/>
    <s v="PRIETO LÓPEZ, MARGARITA  "/>
    <s v="36 discos de pizarra Vinilos (¿)"/>
    <s v="36 discos de pizarra Vinilos (¿)"/>
    <m/>
    <m/>
    <x v="0"/>
    <x v="19"/>
    <s v="Donación "/>
    <s v="Grabaciones sonoras"/>
    <s v=" Música"/>
    <s v="s. XX"/>
    <s v="No"/>
    <n v="1"/>
    <n v="2025"/>
    <s v="Completo"/>
    <s v="No"/>
    <m/>
    <s v="36 discos de pizarra Vinilos (¿)"/>
  </r>
  <r>
    <x v="9"/>
    <s v="PROPIA BIBLIOTECA"/>
    <s v="75 DVD’s 50 CD’s  150 partituras"/>
    <n v="0"/>
    <n v="0"/>
    <m/>
    <x v="1"/>
    <x v="6"/>
    <s v="Compra "/>
    <s v="Partituras, grabaciones sonoras, DVD’s "/>
    <s v="Música, cine "/>
    <s v="2005-    "/>
    <s v="No"/>
    <n v="5"/>
    <n v="2006"/>
    <s v="Completo"/>
    <s v="No"/>
    <s v="Terminado"/>
    <m/>
  </r>
  <r>
    <x v="9"/>
    <s v="PUBLICACIONES DE ARQUITECTURA Y ARTE"/>
    <m/>
    <n v="800"/>
    <n v="0"/>
    <m/>
    <x v="1"/>
    <x v="6"/>
    <s v="Compra"/>
    <s v="Monografías"/>
    <s v="Arte"/>
    <s v="1990-"/>
    <s v="No"/>
    <n v="5"/>
    <n v="2011"/>
    <s v="Completo"/>
    <s v="No"/>
    <s v="Terminado"/>
    <m/>
  </r>
  <r>
    <x v="9"/>
    <s v="PUBLICACIONES PERIÓDICAS"/>
    <s v="110 títulos "/>
    <s v="75 títulos"/>
    <m/>
    <m/>
    <x v="1"/>
    <x v="6"/>
    <s v="Donación, canje "/>
    <s v="Publicaciones periódicas "/>
    <s v="Música, Historia "/>
    <s v="s. XX "/>
    <s v="No"/>
    <n v="3"/>
    <s v=" 2007- Ppos.2008"/>
    <s v="Completo"/>
    <s v="Sí"/>
    <s v="Carmen Gª Nieto, Familia Maestro, Inst. Antonio Agustín"/>
    <s v="85 títulos"/>
  </r>
  <r>
    <x v="9"/>
    <s v="PUYOL ANTOLÍN, RAFAEL (14-10-2015)"/>
    <m/>
    <m/>
    <n v="355"/>
    <m/>
    <x v="1"/>
    <x v="6"/>
    <s v="Donación"/>
    <s v="Monografías y  80 nos. aprox. de publicaciones periódicas."/>
    <s v="Geografía, Estadística"/>
    <m/>
    <s v="No"/>
    <n v="1"/>
    <n v="2025"/>
    <s v="Completo"/>
    <s v="Sí"/>
    <m/>
    <m/>
  </r>
  <r>
    <x v="9"/>
    <s v="QUINTANILLA RASO, CONCEPCIÓN (26-09-2014)"/>
    <m/>
    <m/>
    <n v="60"/>
    <m/>
    <x v="1"/>
    <x v="6"/>
    <s v="Donación"/>
    <s v="Monografías"/>
    <m/>
    <m/>
    <s v="No"/>
    <n v="1"/>
    <n v="2025"/>
    <s v="Completo"/>
    <s v="Sí"/>
    <m/>
    <m/>
  </r>
  <r>
    <x v="9"/>
    <s v="RAMÍREZ, ÁNGEL LUIS"/>
    <m/>
    <n v="100"/>
    <n v="100"/>
    <m/>
    <x v="1"/>
    <x v="6"/>
    <s v="Donación"/>
    <s v="Partituras (fotocopias)"/>
    <s v="Música"/>
    <s v="1990-"/>
    <s v="No"/>
    <n v="1"/>
    <n v="2025"/>
    <s v="Completo"/>
    <s v="Sí"/>
    <m/>
    <m/>
  </r>
  <r>
    <x v="9"/>
    <s v="RIVERA DORADO, MIGUEL (07-05-2014)"/>
    <m/>
    <m/>
    <n v="175"/>
    <m/>
    <x v="1"/>
    <x v="6"/>
    <s v="Donación"/>
    <s v="Monografías"/>
    <s v="Hª América"/>
    <m/>
    <s v="No"/>
    <n v="3"/>
    <n v="2020"/>
    <s v="Completo"/>
    <s v="Sí"/>
    <m/>
    <m/>
  </r>
  <r>
    <x v="9"/>
    <s v="RODRÍGUEZ HUERTAS, RAFAEL (2013)"/>
    <m/>
    <m/>
    <n v="125"/>
    <m/>
    <x v="0"/>
    <x v="22"/>
    <s v="Donación"/>
    <s v="Monografías y vinilos"/>
    <m/>
    <m/>
    <s v="Si (Fichas en papel de los vinilos)"/>
    <n v="1"/>
    <n v="2025"/>
    <s v="Completo"/>
    <s v="Sí"/>
    <m/>
    <s v="375 Vinilos"/>
  </r>
  <r>
    <x v="9"/>
    <s v="RUBIRA GUTIÉRREZ, SERGIO (14-01-2014)"/>
    <m/>
    <m/>
    <n v="150"/>
    <m/>
    <x v="1"/>
    <x v="6"/>
    <s v="Donación"/>
    <s v="Monografías"/>
    <s v="Arte contemporáneo"/>
    <m/>
    <s v="No"/>
    <n v="2"/>
    <n v="2022"/>
    <s v="Completo"/>
    <s v="Sí"/>
    <m/>
    <m/>
  </r>
  <r>
    <x v="9"/>
    <s v="RUIZ TRAPERO, MARÍA (10-07-2015)"/>
    <m/>
    <m/>
    <n v="150"/>
    <m/>
    <x v="1"/>
    <x v="6"/>
    <s v="Donación"/>
    <s v="Monografías"/>
    <m/>
    <m/>
    <s v="No"/>
    <n v="4"/>
    <n v="2017"/>
    <s v="Completo"/>
    <s v="Sí"/>
    <m/>
    <m/>
  </r>
  <r>
    <x v="9"/>
    <s v="RUIZ TRAPERO, MARÍA (19-01-2016)"/>
    <m/>
    <m/>
    <n v="300"/>
    <m/>
    <x v="1"/>
    <x v="6"/>
    <s v="Donación"/>
    <s v="Monografías"/>
    <m/>
    <m/>
    <s v="No"/>
    <n v="5"/>
    <n v="2017"/>
    <s v="Completo"/>
    <s v="Sí"/>
    <m/>
    <m/>
  </r>
  <r>
    <x v="9"/>
    <s v="SEGURA GRAÍÑO, CRISTINA"/>
    <m/>
    <n v="250"/>
    <n v="30"/>
    <m/>
    <x v="1"/>
    <x v="6"/>
    <s v="Donación"/>
    <s v="Separatas"/>
    <s v="Historia"/>
    <s v="1970-"/>
    <s v="No"/>
    <n v="1"/>
    <n v="2025"/>
    <s v="Completo"/>
    <s v="Sí"/>
    <m/>
    <m/>
  </r>
  <r>
    <x v="9"/>
    <s v="SEMINARIO DE FUENTES ORALES (CARMEN GARCÍA NIETO) "/>
    <n v="250"/>
    <n v="0"/>
    <n v="0"/>
    <m/>
    <x v="1"/>
    <x v="6"/>
    <s v="Donación "/>
    <s v="Monografías"/>
    <s v="Historia contemporánea"/>
    <s v="1970-1990"/>
    <s v="No"/>
    <n v="3"/>
    <n v="2007"/>
    <s v="Completo"/>
    <s v="No"/>
    <s v="Terminado"/>
    <m/>
  </r>
  <r>
    <x v="9"/>
    <s v="SEMINARIO DE FUENTES ORALES (CARMEN GARCÍA NIETO) "/>
    <m/>
    <s v="300 libros, 150 vinilos"/>
    <n v="300"/>
    <m/>
    <x v="0"/>
    <x v="19"/>
    <s v="Donación "/>
    <s v="Grabaciones sonoras"/>
    <s v="Historia contemporánea"/>
    <s v="1960-1980"/>
    <s v="No"/>
    <n v="2"/>
    <n v="2020"/>
    <s v="Completo"/>
    <s v="Sí"/>
    <m/>
    <s v="300 libros, 150 vinilos"/>
  </r>
  <r>
    <x v="9"/>
    <s v="SEPARATAS Y FOLLETOS "/>
    <n v="5000"/>
    <n v="3800"/>
    <n v="1950"/>
    <m/>
    <x v="1"/>
    <x v="6"/>
    <s v="Donación "/>
    <s v="Separatas"/>
    <s v="Arte, Geografía, Historia  "/>
    <s v="1950-    "/>
    <s v="No"/>
    <n v="1"/>
    <n v="2025"/>
    <s v="Simplificado"/>
    <s v="Sí"/>
    <m/>
    <m/>
  </r>
  <r>
    <x v="9"/>
    <s v="SEPARATAS Y FOLLETOS "/>
    <m/>
    <n v="400"/>
    <n v="0"/>
    <m/>
    <x v="1"/>
    <x v="6"/>
    <s v="Donación "/>
    <s v="Separatas"/>
    <s v="Arte, Geografía, Historia  "/>
    <s v="1950-    "/>
    <s v="No"/>
    <n v="1"/>
    <n v="2013"/>
    <s v="Completo"/>
    <s v="Sí"/>
    <s v="Terminado"/>
    <m/>
  </r>
  <r>
    <x v="9"/>
    <s v="SERVICIOS CENTRALES BUC"/>
    <m/>
    <m/>
    <n v="100"/>
    <m/>
    <x v="1"/>
    <x v="6"/>
    <s v="Donación"/>
    <s v="Enciclopedias"/>
    <m/>
    <m/>
    <s v="No"/>
    <n v="1"/>
    <n v="2025"/>
    <s v="Completo"/>
    <s v="Sí"/>
    <m/>
    <m/>
  </r>
  <r>
    <x v="9"/>
    <s v="SGAE ( Teatro, etc.) "/>
    <n v="500"/>
    <n v="500"/>
    <n v="500"/>
    <m/>
    <x v="1"/>
    <x v="6"/>
    <s v="Donación "/>
    <s v="Monografías, Partituras, Libretos "/>
    <s v="Música"/>
    <s v="1890-1950"/>
    <s v="No"/>
    <n v="2"/>
    <n v="2020"/>
    <s v="Completo"/>
    <s v="No"/>
    <m/>
    <m/>
  </r>
  <r>
    <x v="9"/>
    <s v="SIT GRUPO EMPRESARIAL (04-04-2014)"/>
    <m/>
    <m/>
    <n v="930"/>
    <m/>
    <x v="1"/>
    <x v="6"/>
    <s v="Donación"/>
    <s v="Monografías"/>
    <m/>
    <m/>
    <s v="No"/>
    <n v="2"/>
    <n v="2020"/>
    <s v="Completo"/>
    <s v="Sí"/>
    <m/>
    <m/>
  </r>
  <r>
    <x v="9"/>
    <s v="TEATRO REAL (LEGADO)"/>
    <n v="3100"/>
    <n v="1600"/>
    <n v="50"/>
    <s v="Lo catalogado se ha trasladado a la Btca. Histórica en 2016"/>
    <x v="0"/>
    <x v="23"/>
    <s v="Legado "/>
    <s v="Partituras y libretos manuscritos y editados"/>
    <s v="Música"/>
    <s v="1830-1920"/>
    <s v="No"/>
    <n v="3"/>
    <n v="2017"/>
    <s v="Completo"/>
    <s v="No"/>
    <s v="Procesado por personal adscrito al Dpto. Musicología."/>
    <m/>
  </r>
  <r>
    <x v="9"/>
    <s v="TESINAS GHI "/>
    <n v="4400"/>
    <n v="3800"/>
    <n v="4625"/>
    <m/>
    <x v="0"/>
    <x v="24"/>
    <s v="Donación "/>
    <s v="Tesinas y Memorias de Licenciatura "/>
    <s v="Arte, Geografía, Historia"/>
    <s v="1900-1980"/>
    <s v="No"/>
    <n v="3"/>
    <n v="2020"/>
    <s v="Simplificado"/>
    <s v="No"/>
    <m/>
    <m/>
  </r>
  <r>
    <x v="9"/>
    <s v="TESIS ALEMANAS "/>
    <n v="1100"/>
    <n v="950"/>
    <n v="375"/>
    <m/>
    <x v="0"/>
    <x v="25"/>
    <s v="Donación "/>
    <s v="Tesis "/>
    <s v="Arte, Geografía, Historia "/>
    <s v="1960-1980"/>
    <s v="No"/>
    <n v="1"/>
    <n v="2025"/>
    <s v="Simplificado"/>
    <s v="No"/>
    <m/>
    <m/>
  </r>
  <r>
    <x v="9"/>
    <s v="TORRE DEL RÍO, ROSARIO DE LA (14-07-2015)"/>
    <m/>
    <m/>
    <n v="1580"/>
    <m/>
    <x v="1"/>
    <x v="6"/>
    <s v="Donación"/>
    <s v="Monografías"/>
    <m/>
    <m/>
    <s v="No"/>
    <n v="5"/>
    <n v="2018"/>
    <s v="Completo"/>
    <s v="Sí"/>
    <m/>
    <m/>
  </r>
  <r>
    <x v="9"/>
    <s v="VALLARINO CÁNOVAS DEL CASTILLO, EUGENIO (04-03-2016)"/>
    <m/>
    <m/>
    <n v="375"/>
    <m/>
    <x v="0"/>
    <x v="19"/>
    <s v="Donación"/>
    <s v="Vinilos"/>
    <s v="Música clásica"/>
    <m/>
    <s v="Posible listado"/>
    <n v="1"/>
    <n v="2025"/>
    <s v="Completo"/>
    <s v="No"/>
    <m/>
    <m/>
  </r>
  <r>
    <x v="9"/>
    <s v="VIÑAS MARTÍN, ÁNGEL (11-02-2013)"/>
    <m/>
    <m/>
    <n v="3400"/>
    <m/>
    <x v="0"/>
    <x v="26"/>
    <s v="Donación"/>
    <s v="Monografías, vinilos y documentación"/>
    <s v="Hª contemporánea"/>
    <m/>
    <s v="No"/>
    <n v="5"/>
    <n v="2018"/>
    <s v="Completo"/>
    <s v="Sí"/>
    <m/>
    <s v="180 vinilos + Documentación de archivo"/>
  </r>
  <r>
    <x v="9"/>
    <s v="VIZCAÍNO AUGER, CRISTINA (14-11-2014)"/>
    <m/>
    <m/>
    <n v="25"/>
    <m/>
    <x v="1"/>
    <x v="6"/>
    <s v="Donación"/>
    <s v="Monografías"/>
    <s v="Hª contemporánea de España"/>
    <m/>
    <s v="No"/>
    <n v="5"/>
    <n v="2016"/>
    <s v="Completo"/>
    <s v="Sí"/>
    <m/>
    <m/>
  </r>
  <r>
    <x v="10"/>
    <s v="Películas"/>
    <n v="900"/>
    <n v="870"/>
    <n v="0"/>
    <s v="las cintas originales se encuentan en la filmoteca ubicada en el Instituto Ramon Castroviejo, las copias digitalizadas en los SS Centrales de la BUC y una copia de menor caliad en la Biblioteca del Instituto Ramon Castroviejo"/>
    <x v="0"/>
    <x v="27"/>
    <s v="Realizadas por el prof Castroviejo"/>
    <s v="Películas de 16 mm con deficiente conservación"/>
    <s v="Oftalmología y cirugía"/>
    <s v="1932-1980"/>
    <s v="Listado de títulos y fechas"/>
    <n v="5"/>
    <n v="2006"/>
    <s v="Completo"/>
    <s v="No"/>
    <s v="Se han catalogado y subido a Complumedia las que se han podido convertir"/>
    <m/>
  </r>
  <r>
    <x v="10"/>
    <s v="Monografías y separatas"/>
    <n v="800"/>
    <n v="524"/>
    <n v="700"/>
    <m/>
    <x v="0"/>
    <x v="28"/>
    <s v="Compra y donaciones"/>
    <s v="Monografías"/>
    <s v="Oftalmología y cirugía"/>
    <s v="1900-1999"/>
    <s v="Libro de registro"/>
    <n v="4"/>
    <n v="2007"/>
    <s v="Completo"/>
    <s v="Sí"/>
    <s v="quedan por catalogar 524 tesis doctorales de oftalmologia"/>
    <m/>
  </r>
  <r>
    <x v="10"/>
    <s v="Mediateca"/>
    <n v="1100"/>
    <m/>
    <n v="1100"/>
    <m/>
    <x v="0"/>
    <x v="29"/>
    <s v="Realizadas por el prof. Castroviejo, forma parte de su legado a la UCM"/>
    <s v="Diapositivas"/>
    <s v="Oftalmologia"/>
    <s v="1932-1980"/>
    <s v="No "/>
    <n v="4"/>
    <n v="2007"/>
    <s v="Completo"/>
    <s v="No"/>
    <s v="El número individualizado de diapositivas es casi 10.000"/>
    <m/>
  </r>
  <r>
    <x v="10"/>
    <s v="Documentación varia (archivo fotográfico, cartas…)"/>
    <m/>
    <n v="8800"/>
    <n v="8800"/>
    <m/>
    <x v="0"/>
    <x v="30"/>
    <s v="Reunido y elaborado por el prof. Castroviejo, forma parte de su legado a la UCM"/>
    <s v="Fotografías, cartas, facturas, informes, etc."/>
    <s v="Variada"/>
    <s v="1904-1987"/>
    <s v="Se esta realizando una descripción en una base de datos"/>
    <n v="5"/>
    <s v="2006-7"/>
    <s v="Completo"/>
    <s v="No"/>
    <s v="Se han inventariado 1805 documentos faltan por describir unos 6000"/>
    <m/>
  </r>
  <r>
    <x v="10"/>
    <s v="Museístico"/>
    <m/>
    <m/>
    <m/>
    <m/>
    <x v="0"/>
    <x v="31"/>
    <s v="Reunido y elaborado por el prof. Castroviejo, forma parte de su legado a la UCM"/>
    <s v="Instrumental quirúrgico, cámaras fotográficas, planchas de grabados…"/>
    <s v="Variada"/>
    <s v="1900-1987"/>
    <m/>
    <m/>
    <m/>
    <s v="Completo"/>
    <s v="No"/>
    <m/>
    <m/>
  </r>
  <r>
    <x v="11"/>
    <s v="Tesis alemanas"/>
    <n v="176"/>
    <n v="176"/>
    <n v="176"/>
    <m/>
    <x v="1"/>
    <x v="6"/>
    <s v="Donativo"/>
    <s v="Tesis "/>
    <s v="Odontología"/>
    <s v="1978-1986"/>
    <s v="No"/>
    <n v="1"/>
    <n v="2010"/>
    <s v="Simplificado"/>
    <s v="No"/>
    <m/>
    <m/>
  </r>
  <r>
    <x v="11"/>
    <s v="Colección Florestán Aguilar"/>
    <n v="513"/>
    <n v="301"/>
    <n v="301"/>
    <m/>
    <x v="0"/>
    <x v="32"/>
    <s v="Donativo"/>
    <s v="Folletos"/>
    <s v="Odontología-Medicina"/>
    <s v="1880-1933"/>
    <s v="No"/>
    <n v="5"/>
    <n v="2007"/>
    <s v="Completo"/>
    <s v="No"/>
    <m/>
    <s v="Folletos(277) Hojas sueltas (24)"/>
  </r>
  <r>
    <x v="11"/>
    <s v="Donativo Doctor Moreno"/>
    <n v="9"/>
    <n v="0"/>
    <n v="0"/>
    <m/>
    <x v="1"/>
    <x v="6"/>
    <s v="Donativo"/>
    <s v="Folletos"/>
    <s v="Odontología-Medicina"/>
    <s v="1975-1988"/>
    <s v="No"/>
    <n v="1"/>
    <n v="2010"/>
    <s v="Completo"/>
    <s v="No"/>
    <m/>
    <m/>
  </r>
  <r>
    <x v="11"/>
    <s v="Donativo Pedro García Gras"/>
    <n v="9"/>
    <n v="0"/>
    <n v="0"/>
    <m/>
    <x v="1"/>
    <x v="6"/>
    <s v="Donativo"/>
    <s v="Monografías"/>
    <s v="Odontología"/>
    <s v="1936-1962"/>
    <s v="No"/>
    <n v="5"/>
    <n v="2006"/>
    <s v="Completo"/>
    <s v="No"/>
    <m/>
    <m/>
  </r>
  <r>
    <x v="11"/>
    <s v="ODO-Donativo del Dr. José Mª Vega del Barrio"/>
    <m/>
    <n v="57"/>
    <n v="0"/>
    <m/>
    <x v="1"/>
    <x v="6"/>
    <s v="Donativo"/>
    <s v="Monografías/Documentos académicos"/>
    <s v="Odontología"/>
    <s v="1963-2006"/>
    <s v="No"/>
    <n v="3"/>
    <n v="2012"/>
    <s v="Completo"/>
    <s v="No"/>
    <m/>
    <m/>
  </r>
  <r>
    <x v="11"/>
    <s v="ODO-Donativo del Dr.García Barbero"/>
    <m/>
    <n v="110"/>
    <n v="0"/>
    <m/>
    <x v="1"/>
    <x v="6"/>
    <s v="Donativo"/>
    <s v="Monografías/Documentos académicos"/>
    <s v="Odontología"/>
    <s v="1980-2006"/>
    <s v="No"/>
    <n v="3"/>
    <n v="2012"/>
    <s v="Completo"/>
    <s v="No"/>
    <s v="No"/>
    <m/>
  </r>
  <r>
    <x v="11"/>
    <s v="ODO-Donativo del Dr.García Gras"/>
    <m/>
    <n v="193"/>
    <n v="0"/>
    <m/>
    <x v="1"/>
    <x v="6"/>
    <s v="Donativo"/>
    <s v="Monografías"/>
    <s v="Odontología"/>
    <s v="1962-1996"/>
    <s v="No"/>
    <n v="3"/>
    <n v="2012"/>
    <s v="Completo"/>
    <s v="No"/>
    <m/>
    <m/>
  </r>
  <r>
    <x v="11"/>
    <s v="ODO-Donativo del Dr. Gasca"/>
    <m/>
    <n v="149"/>
    <n v="0"/>
    <m/>
    <x v="1"/>
    <x v="6"/>
    <s v="Donativo"/>
    <s v="Monografías, revistas"/>
    <s v="Odontología y Medicina"/>
    <s v="1899-2007"/>
    <s v="No"/>
    <n v="3"/>
    <n v="2012"/>
    <s v="Completo"/>
    <s v="No"/>
    <m/>
    <m/>
  </r>
  <r>
    <x v="11"/>
    <s v="ODO-Donativo Font-Buxó"/>
    <m/>
    <n v="255"/>
    <n v="42"/>
    <m/>
    <x v="1"/>
    <x v="6"/>
    <s v="Donativo"/>
    <s v="Monografías, revistas"/>
    <s v="Odontología y Medicina"/>
    <s v="1925-2004"/>
    <s v="No"/>
    <n v="3"/>
    <n v="2012"/>
    <s v="Completo"/>
    <s v="Sí"/>
    <m/>
    <m/>
  </r>
  <r>
    <x v="11"/>
    <s v="ODO-Donativo Sra. Ruiz Esquíu"/>
    <m/>
    <n v="28"/>
    <n v="0"/>
    <m/>
    <x v="1"/>
    <x v="6"/>
    <s v="Donativo"/>
    <s v="Monografías"/>
    <s v="Odontología y Medicina"/>
    <s v="1919-1944"/>
    <s v="No"/>
    <n v="3"/>
    <n v="2012"/>
    <s v="Completo"/>
    <s v="No"/>
    <m/>
    <m/>
  </r>
  <r>
    <x v="12"/>
    <s v="FUNDACIÓN SIMARRO"/>
    <n v="3775"/>
    <n v="100"/>
    <n v="0"/>
    <s v="100 ejemplares en BH de ss. XVI-XX"/>
    <x v="0"/>
    <x v="33"/>
    <s v="Donativo"/>
    <s v="Monografías"/>
    <s v="Psicología Medicina Varios"/>
    <s v="1830-1920"/>
    <s v="974 Libros catalogados en fichas. Todos los documentos inventariados."/>
    <n v="5"/>
    <n v="39814"/>
    <s v="Completa"/>
    <s v="No"/>
    <m/>
    <m/>
  </r>
  <r>
    <x v="12"/>
    <s v="DONATIVO Dr. YELA"/>
    <n v="1600"/>
    <n v="1600"/>
    <n v="1500"/>
    <m/>
    <x v="0"/>
    <x v="33"/>
    <s v="       “"/>
    <s v="Monografías"/>
    <s v="Psicología "/>
    <s v="1940-1995"/>
    <s v="No"/>
    <n v="4"/>
    <n v="40179"/>
    <s v="Completa"/>
    <s v="Sí"/>
    <m/>
    <m/>
  </r>
  <r>
    <x v="12"/>
    <s v="DONATIVO Dr. FORTEZA"/>
    <n v="1050"/>
    <n v="1050"/>
    <n v="0"/>
    <m/>
    <x v="0"/>
    <x v="33"/>
    <s v="       “"/>
    <s v="Monografías"/>
    <s v="Psicología "/>
    <s v="1950-1995"/>
    <s v="No"/>
    <n v="4"/>
    <n v="40179"/>
    <s v="Completa"/>
    <s v="Sí"/>
    <m/>
    <m/>
  </r>
  <r>
    <x v="12"/>
    <s v="FONDO PROCEDENTE DE LA DISOLUCIÓN DEL INSTITUTO DE PSICOLOGÍA APLICADA Y PSICOTECNIA "/>
    <s v="5.140 Libros 1.693 Folletos en cajas"/>
    <n v="8085"/>
    <n v="3920"/>
    <m/>
    <x v="0"/>
    <x v="34"/>
    <s v="       “"/>
    <s v="Monografías"/>
    <s v="Psicología Aplicada"/>
    <s v="1950-1970"/>
    <s v="1.138 Libros catalogados en fichas. 4.002 Libros sólo inventariados. "/>
    <n v="3"/>
    <n v="40544"/>
    <s v="Completa"/>
    <s v="No"/>
    <m/>
    <m/>
  </r>
  <r>
    <x v="12"/>
    <s v="TESIS Y TESINAS"/>
    <n v="1252"/>
    <n v="0"/>
    <n v="0"/>
    <m/>
    <x v="1"/>
    <x v="6"/>
    <s v="Centralización"/>
    <s v="Tesis y tesinas originales"/>
    <s v="Psicología "/>
    <s v="1970-1980"/>
    <s v="1.172 Catalogadas en fichas. "/>
    <n v="3"/>
    <n v="40544"/>
    <s v="Completa"/>
    <s v="No"/>
    <m/>
    <m/>
  </r>
  <r>
    <x v="12"/>
    <s v="GRABACIONES SONORAS. DONATIVO PR. PRIETO"/>
    <m/>
    <n v="800"/>
    <n v="170"/>
    <m/>
    <x v="1"/>
    <x v="6"/>
    <s v="Donativo"/>
    <s v="NBM (DVDS)"/>
    <s v="Cine y música"/>
    <s v="1990-2005"/>
    <s v="NO"/>
    <n v="4"/>
    <n v="41090"/>
    <s v="Completa"/>
    <s v="No"/>
    <m/>
    <m/>
  </r>
  <r>
    <x v="12"/>
    <s v="DEPARTAMENTOS, CENTRALIZACIÓN"/>
    <m/>
    <n v="2000"/>
    <n v="0"/>
    <m/>
    <x v="1"/>
    <x v="6"/>
    <s v="Centralización"/>
    <s v="Monografías"/>
    <s v="Psicología"/>
    <s v="1980-2000"/>
    <s v="700 libros registrados y con ficha manual"/>
    <n v="2"/>
    <n v="41639"/>
    <s v="Completa"/>
    <s v="Sí"/>
    <m/>
    <m/>
  </r>
  <r>
    <x v="12"/>
    <s v="FUNDACIÓN SIMARRO. ARCHIVO"/>
    <m/>
    <m/>
    <n v="8051"/>
    <m/>
    <x v="0"/>
    <x v="35"/>
    <s v="Donativo"/>
    <s v="Variado"/>
    <m/>
    <m/>
    <m/>
    <m/>
    <m/>
    <m/>
    <m/>
    <m/>
    <m/>
  </r>
  <r>
    <x v="13"/>
    <s v="Donación Biblioteca CAM"/>
    <m/>
    <m/>
    <n v="8000"/>
    <s v="Aula Fac. Políticas y Soc."/>
    <x v="1"/>
    <x v="6"/>
    <m/>
    <s v="Monografías y revistas"/>
    <s v="Trabajo Social"/>
    <s v="? - 2012"/>
    <m/>
    <m/>
    <s v="Según disponibilidad espacio"/>
    <m/>
    <s v="No"/>
    <m/>
    <m/>
  </r>
  <r>
    <x v="14"/>
    <s v=" Biblioteca Orts LLorca  y Jimenez Collado"/>
    <m/>
    <m/>
    <n v="8500"/>
    <s v="Depósito"/>
    <x v="0"/>
    <x v="36"/>
    <m/>
    <s v="Monografías"/>
    <m/>
    <m/>
    <m/>
    <n v="5"/>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5"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B19" firstHeaderRow="1" firstDataRow="1" firstDataCol="1" rowPageCount="1" colPageCount="1"/>
  <pivotFields count="19">
    <pivotField axis="axisRow" showAll="0" sortType="descending">
      <items count="16">
        <item x="0"/>
        <item x="1"/>
        <item x="2"/>
        <item x="3"/>
        <item x="4"/>
        <item x="5"/>
        <item x="6"/>
        <item x="7"/>
        <item x="8"/>
        <item x="9"/>
        <item x="10"/>
        <item x="14"/>
        <item x="11"/>
        <item x="12"/>
        <item x="13"/>
        <item t="default"/>
      </items>
      <autoSortScope>
        <pivotArea dataOnly="0" outline="0" fieldPosition="0">
          <references count="1">
            <reference field="4294967294" count="1" selected="0">
              <x v="0"/>
            </reference>
          </references>
        </pivotArea>
      </autoSortScope>
    </pivotField>
    <pivotField showAll="0"/>
    <pivotField showAll="0"/>
    <pivotField showAll="0"/>
    <pivotField dataField="1" showAll="0"/>
    <pivotField showAll="0"/>
    <pivotField axis="axisPage" multipleItemSelectionAllowed="1" showAll="0">
      <items count="3">
        <item x="0"/>
        <item x="1"/>
        <item t="default"/>
      </items>
    </pivotField>
    <pivotField showAll="0">
      <items count="38">
        <item x="4"/>
        <item x="30"/>
        <item x="0"/>
        <item x="33"/>
        <item x="16"/>
        <item x="20"/>
        <item x="35"/>
        <item x="5"/>
        <item x="11"/>
        <item x="34"/>
        <item x="9"/>
        <item x="10"/>
        <item x="31"/>
        <item x="1"/>
        <item x="2"/>
        <item x="25"/>
        <item x="23"/>
        <item x="15"/>
        <item x="26"/>
        <item x="21"/>
        <item x="19"/>
        <item x="22"/>
        <item x="12"/>
        <item x="13"/>
        <item x="32"/>
        <item x="17"/>
        <item x="18"/>
        <item x="14"/>
        <item x="29"/>
        <item x="27"/>
        <item x="28"/>
        <item x="24"/>
        <item x="3"/>
        <item x="6"/>
        <item x="7"/>
        <item x="8"/>
        <item x="36"/>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6">
    <i>
      <x v="7"/>
    </i>
    <i>
      <x v="9"/>
    </i>
    <i>
      <x v="1"/>
    </i>
    <i>
      <x v="4"/>
    </i>
    <i>
      <x v="3"/>
    </i>
    <i>
      <x v="13"/>
    </i>
    <i>
      <x/>
    </i>
    <i>
      <x v="10"/>
    </i>
    <i>
      <x v="11"/>
    </i>
    <i>
      <x v="14"/>
    </i>
    <i>
      <x v="8"/>
    </i>
    <i>
      <x v="5"/>
    </i>
    <i>
      <x v="2"/>
    </i>
    <i>
      <x v="12"/>
    </i>
    <i>
      <x v="6"/>
    </i>
    <i t="grand">
      <x/>
    </i>
  </rowItems>
  <colItems count="1">
    <i/>
  </colItems>
  <pageFields count="1">
    <pageField fld="6" hier="-1"/>
  </pageFields>
  <dataFields count="1">
    <dataField name="Suma de Actualizar el dato: Volúmenes pendientes de catalogar en la actualidad (2016)" fld="4"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B10" firstHeaderRow="1" firstDataRow="1" firstDataCol="1"/>
  <pivotFields count="3">
    <pivotField axis="axisRow" showAll="0" sortType="descending">
      <items count="10">
        <item x="2"/>
        <item x="0"/>
        <item m="1" x="7"/>
        <item x="3"/>
        <item x="4"/>
        <item x="1"/>
        <item m="1" x="6"/>
        <item m="1" x="8"/>
        <item x="5"/>
        <item t="default"/>
      </items>
      <autoSortScope>
        <pivotArea dataOnly="0" outline="0" fieldPosition="0">
          <references count="1">
            <reference field="4294967294" count="1" selected="0">
              <x v="0"/>
            </reference>
          </references>
        </pivotArea>
      </autoSortScope>
    </pivotField>
    <pivotField showAll="0"/>
    <pivotField dataField="1" showAll="0"/>
  </pivotFields>
  <rowFields count="1">
    <field x="0"/>
  </rowFields>
  <rowItems count="7">
    <i>
      <x v="1"/>
    </i>
    <i>
      <x/>
    </i>
    <i>
      <x v="5"/>
    </i>
    <i>
      <x v="4"/>
    </i>
    <i>
      <x v="3"/>
    </i>
    <i>
      <x v="8"/>
    </i>
    <i t="grand">
      <x/>
    </i>
  </rowItems>
  <colItems count="1">
    <i/>
  </colItems>
  <dataFields count="1">
    <dataField name="Suma de Total"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5"/>
  <sheetViews>
    <sheetView tabSelected="1" workbookViewId="0">
      <pane ySplit="1" topLeftCell="A2" activePane="bottomLeft" state="frozen"/>
      <selection pane="bottomLeft" activeCell="D259" sqref="D259"/>
    </sheetView>
  </sheetViews>
  <sheetFormatPr baseColWidth="10" defaultColWidth="12.28515625" defaultRowHeight="15" x14ac:dyDescent="0.25"/>
  <cols>
    <col min="1" max="1" width="6.42578125" style="12" customWidth="1"/>
    <col min="2" max="2" width="29.140625" style="12" customWidth="1"/>
    <col min="3" max="3" width="15.42578125" style="12" customWidth="1"/>
    <col min="4" max="7" width="12.28515625" style="12"/>
    <col min="8" max="8" width="42.5703125" style="12" customWidth="1"/>
    <col min="9" max="12" width="12.28515625" style="12"/>
    <col min="13" max="13" width="23.140625" style="12" customWidth="1"/>
    <col min="14" max="16384" width="12.28515625" style="12"/>
  </cols>
  <sheetData>
    <row r="1" spans="1:19" ht="120" x14ac:dyDescent="0.25">
      <c r="A1" s="11" t="s">
        <v>9</v>
      </c>
      <c r="B1" s="11" t="s">
        <v>10</v>
      </c>
      <c r="C1" s="11" t="s">
        <v>11</v>
      </c>
      <c r="D1" s="11" t="s">
        <v>12</v>
      </c>
      <c r="E1" s="11" t="s">
        <v>13</v>
      </c>
      <c r="F1" s="11" t="s">
        <v>14</v>
      </c>
      <c r="G1" s="11" t="s">
        <v>15</v>
      </c>
      <c r="H1" s="11" t="s">
        <v>16</v>
      </c>
      <c r="I1" s="11" t="s">
        <v>17</v>
      </c>
      <c r="J1" s="11" t="s">
        <v>18</v>
      </c>
      <c r="K1" s="11" t="s">
        <v>19</v>
      </c>
      <c r="L1" s="11" t="s">
        <v>20</v>
      </c>
      <c r="M1" s="11" t="s">
        <v>21</v>
      </c>
      <c r="N1" s="11" t="s">
        <v>22</v>
      </c>
      <c r="O1" s="11" t="s">
        <v>23</v>
      </c>
      <c r="P1" s="11" t="s">
        <v>24</v>
      </c>
      <c r="Q1" s="11" t="s">
        <v>25</v>
      </c>
      <c r="R1" s="11" t="s">
        <v>26</v>
      </c>
      <c r="S1" s="12" t="s">
        <v>793</v>
      </c>
    </row>
    <row r="2" spans="1:19" ht="30" x14ac:dyDescent="0.25">
      <c r="A2" s="12" t="s">
        <v>27</v>
      </c>
      <c r="B2" s="12" t="s">
        <v>28</v>
      </c>
      <c r="C2" s="12" t="s">
        <v>29</v>
      </c>
      <c r="D2" s="12">
        <v>0</v>
      </c>
      <c r="E2" s="12">
        <v>250</v>
      </c>
      <c r="G2" s="12" t="s">
        <v>30</v>
      </c>
      <c r="H2" s="12" t="s">
        <v>31</v>
      </c>
      <c r="I2" s="12" t="s">
        <v>32</v>
      </c>
      <c r="J2" s="12" t="s">
        <v>33</v>
      </c>
      <c r="K2" s="12" t="s">
        <v>34</v>
      </c>
      <c r="L2" s="12" t="s">
        <v>35</v>
      </c>
      <c r="M2" s="12" t="s">
        <v>36</v>
      </c>
      <c r="N2" s="12">
        <v>4</v>
      </c>
      <c r="O2" s="12">
        <v>2008</v>
      </c>
      <c r="P2" s="12" t="s">
        <v>37</v>
      </c>
      <c r="Q2" s="12" t="s">
        <v>38</v>
      </c>
    </row>
    <row r="3" spans="1:19" ht="30" x14ac:dyDescent="0.25">
      <c r="A3" s="12" t="s">
        <v>27</v>
      </c>
      <c r="B3" s="12" t="s">
        <v>39</v>
      </c>
      <c r="C3" s="12">
        <v>116</v>
      </c>
      <c r="D3" s="12">
        <v>99</v>
      </c>
      <c r="E3" s="12">
        <v>50</v>
      </c>
      <c r="G3" s="12" t="s">
        <v>30</v>
      </c>
      <c r="H3" s="12" t="s">
        <v>40</v>
      </c>
      <c r="I3" s="12" t="s">
        <v>32</v>
      </c>
      <c r="J3" s="12" t="s">
        <v>33</v>
      </c>
      <c r="K3" s="12" t="s">
        <v>34</v>
      </c>
      <c r="L3" s="12" t="s">
        <v>41</v>
      </c>
      <c r="M3" s="12" t="s">
        <v>36</v>
      </c>
      <c r="N3" s="12">
        <v>4</v>
      </c>
      <c r="O3" s="12">
        <v>2008</v>
      </c>
      <c r="P3" s="12" t="s">
        <v>37</v>
      </c>
      <c r="Q3" s="12" t="s">
        <v>42</v>
      </c>
    </row>
    <row r="4" spans="1:19" ht="30" x14ac:dyDescent="0.25">
      <c r="A4" s="12" t="s">
        <v>27</v>
      </c>
      <c r="B4" s="12" t="s">
        <v>43</v>
      </c>
      <c r="C4" s="12">
        <v>20</v>
      </c>
      <c r="D4" s="12">
        <v>20</v>
      </c>
      <c r="E4" s="12">
        <v>20</v>
      </c>
      <c r="G4" s="12" t="s">
        <v>30</v>
      </c>
      <c r="H4" s="12" t="s">
        <v>44</v>
      </c>
      <c r="I4" s="12" t="s">
        <v>32</v>
      </c>
      <c r="J4" s="12" t="s">
        <v>33</v>
      </c>
      <c r="K4" s="12" t="s">
        <v>34</v>
      </c>
      <c r="L4" s="12" t="s">
        <v>41</v>
      </c>
      <c r="M4" s="12" t="s">
        <v>36</v>
      </c>
      <c r="N4" s="12">
        <v>4</v>
      </c>
      <c r="O4" s="12">
        <v>2008</v>
      </c>
      <c r="P4" s="12" t="s">
        <v>37</v>
      </c>
      <c r="Q4" s="12" t="s">
        <v>42</v>
      </c>
    </row>
    <row r="5" spans="1:19" ht="150" x14ac:dyDescent="0.25">
      <c r="A5" s="12" t="s">
        <v>27</v>
      </c>
      <c r="B5" s="12" t="s">
        <v>45</v>
      </c>
      <c r="C5" s="12" t="s">
        <v>46</v>
      </c>
      <c r="D5" s="12" t="s">
        <v>46</v>
      </c>
      <c r="E5" s="12">
        <v>0</v>
      </c>
      <c r="G5" s="12" t="s">
        <v>30</v>
      </c>
      <c r="H5" s="12" t="s">
        <v>47</v>
      </c>
      <c r="I5" s="12" t="s">
        <v>48</v>
      </c>
      <c r="J5" s="12" t="s">
        <v>116</v>
      </c>
      <c r="K5" s="12" t="s">
        <v>49</v>
      </c>
      <c r="L5" s="12" t="s">
        <v>50</v>
      </c>
      <c r="M5" s="12" t="s">
        <v>51</v>
      </c>
      <c r="N5" s="12">
        <v>3</v>
      </c>
      <c r="O5" s="12" t="s">
        <v>52</v>
      </c>
      <c r="P5" s="12" t="s">
        <v>37</v>
      </c>
      <c r="Q5" s="12" t="s">
        <v>42</v>
      </c>
      <c r="R5" s="12" t="s">
        <v>53</v>
      </c>
    </row>
    <row r="6" spans="1:19" ht="45" x14ac:dyDescent="0.25">
      <c r="A6" s="12" t="s">
        <v>27</v>
      </c>
      <c r="B6" s="12" t="s">
        <v>54</v>
      </c>
      <c r="C6" s="12">
        <v>285</v>
      </c>
      <c r="D6" s="12">
        <v>285</v>
      </c>
      <c r="E6" s="12">
        <v>285</v>
      </c>
      <c r="G6" s="12" t="s">
        <v>30</v>
      </c>
      <c r="H6" s="12" t="s">
        <v>55</v>
      </c>
      <c r="I6" s="12" t="s">
        <v>32</v>
      </c>
      <c r="J6" s="12" t="s">
        <v>56</v>
      </c>
      <c r="K6" s="12" t="s">
        <v>57</v>
      </c>
      <c r="L6" s="12" t="s">
        <v>58</v>
      </c>
      <c r="M6" s="12" t="s">
        <v>59</v>
      </c>
      <c r="N6" s="12">
        <v>5</v>
      </c>
      <c r="O6" s="12">
        <v>2008</v>
      </c>
      <c r="P6" s="12" t="s">
        <v>37</v>
      </c>
      <c r="Q6" s="12" t="s">
        <v>42</v>
      </c>
    </row>
    <row r="7" spans="1:19" ht="75" x14ac:dyDescent="0.25">
      <c r="A7" s="12" t="s">
        <v>27</v>
      </c>
      <c r="B7" s="12" t="s">
        <v>60</v>
      </c>
      <c r="C7" s="12" t="s">
        <v>61</v>
      </c>
      <c r="D7" s="12" t="s">
        <v>62</v>
      </c>
      <c r="E7" s="12">
        <f>193*50</f>
        <v>9650</v>
      </c>
      <c r="G7" s="12" t="s">
        <v>30</v>
      </c>
      <c r="H7" s="12" t="s">
        <v>63</v>
      </c>
      <c r="I7" s="12" t="s">
        <v>64</v>
      </c>
      <c r="J7" s="12" t="s">
        <v>65</v>
      </c>
      <c r="K7" s="12" t="s">
        <v>66</v>
      </c>
      <c r="L7" s="12" t="s">
        <v>67</v>
      </c>
      <c r="M7" s="12" t="s">
        <v>68</v>
      </c>
      <c r="N7" s="12">
        <v>3</v>
      </c>
      <c r="O7" s="12" t="s">
        <v>52</v>
      </c>
      <c r="P7" s="12" t="s">
        <v>69</v>
      </c>
      <c r="Q7" s="12" t="s">
        <v>42</v>
      </c>
    </row>
    <row r="8" spans="1:19" ht="30" x14ac:dyDescent="0.25">
      <c r="A8" s="12" t="s">
        <v>27</v>
      </c>
      <c r="B8" s="12" t="s">
        <v>70</v>
      </c>
      <c r="C8" s="12">
        <v>1300</v>
      </c>
      <c r="D8" s="12">
        <v>600</v>
      </c>
      <c r="E8" s="12">
        <v>500</v>
      </c>
      <c r="I8" s="12" t="s">
        <v>71</v>
      </c>
      <c r="J8" s="12" t="s">
        <v>33</v>
      </c>
      <c r="K8" s="12" t="s">
        <v>34</v>
      </c>
      <c r="L8" s="12" t="s">
        <v>72</v>
      </c>
      <c r="M8" s="12" t="s">
        <v>73</v>
      </c>
      <c r="N8" s="12">
        <v>3</v>
      </c>
      <c r="O8" s="12">
        <v>2008</v>
      </c>
      <c r="P8" s="12" t="s">
        <v>37</v>
      </c>
      <c r="Q8" s="12" t="s">
        <v>38</v>
      </c>
    </row>
    <row r="9" spans="1:19" ht="45" x14ac:dyDescent="0.25">
      <c r="A9" s="12" t="s">
        <v>27</v>
      </c>
      <c r="B9" s="12" t="s">
        <v>74</v>
      </c>
      <c r="C9" s="12">
        <v>24</v>
      </c>
      <c r="D9" s="12">
        <v>24</v>
      </c>
      <c r="E9" s="12">
        <v>24</v>
      </c>
      <c r="I9" s="12" t="s">
        <v>74</v>
      </c>
      <c r="J9" s="12" t="s">
        <v>33</v>
      </c>
      <c r="K9" s="12" t="s">
        <v>49</v>
      </c>
      <c r="L9" s="12" t="s">
        <v>75</v>
      </c>
      <c r="M9" s="12" t="s">
        <v>76</v>
      </c>
      <c r="N9" s="12">
        <v>1</v>
      </c>
      <c r="O9" s="12" t="s">
        <v>77</v>
      </c>
      <c r="P9" s="12" t="s">
        <v>78</v>
      </c>
      <c r="Q9" s="12" t="s">
        <v>42</v>
      </c>
    </row>
    <row r="10" spans="1:19" ht="45" x14ac:dyDescent="0.25">
      <c r="A10" s="12" t="s">
        <v>27</v>
      </c>
      <c r="B10" s="12" t="s">
        <v>79</v>
      </c>
      <c r="C10" s="12">
        <v>2650</v>
      </c>
      <c r="D10" s="12">
        <v>2600</v>
      </c>
      <c r="E10" s="12">
        <v>2500</v>
      </c>
      <c r="I10" s="12" t="s">
        <v>80</v>
      </c>
      <c r="J10" s="12" t="s">
        <v>33</v>
      </c>
      <c r="K10" s="12" t="s">
        <v>34</v>
      </c>
      <c r="L10" s="12" t="s">
        <v>75</v>
      </c>
      <c r="M10" s="12" t="s">
        <v>81</v>
      </c>
      <c r="N10" s="12">
        <v>2</v>
      </c>
      <c r="O10" s="12" t="s">
        <v>82</v>
      </c>
      <c r="P10" s="12" t="s">
        <v>37</v>
      </c>
      <c r="Q10" s="12" t="s">
        <v>42</v>
      </c>
    </row>
    <row r="11" spans="1:19" ht="120" x14ac:dyDescent="0.25">
      <c r="A11" s="12" t="s">
        <v>88</v>
      </c>
      <c r="B11" s="12" t="s">
        <v>89</v>
      </c>
      <c r="E11" s="12">
        <v>7620</v>
      </c>
      <c r="F11" s="12" t="s">
        <v>90</v>
      </c>
      <c r="G11" s="12" t="s">
        <v>30</v>
      </c>
      <c r="I11" s="12" t="s">
        <v>91</v>
      </c>
      <c r="J11" s="12" t="s">
        <v>33</v>
      </c>
      <c r="L11" s="12" t="s">
        <v>92</v>
      </c>
      <c r="N11" s="12">
        <v>5</v>
      </c>
    </row>
    <row r="12" spans="1:19" ht="120" x14ac:dyDescent="0.25">
      <c r="A12" s="12" t="s">
        <v>88</v>
      </c>
      <c r="B12" s="12" t="s">
        <v>93</v>
      </c>
      <c r="E12" s="12">
        <v>14000</v>
      </c>
      <c r="F12" s="12" t="s">
        <v>94</v>
      </c>
      <c r="G12" s="12" t="s">
        <v>30</v>
      </c>
      <c r="I12" s="12" t="s">
        <v>95</v>
      </c>
      <c r="J12" s="12" t="s">
        <v>33</v>
      </c>
      <c r="L12" s="12" t="s">
        <v>96</v>
      </c>
      <c r="M12" s="12" t="s">
        <v>97</v>
      </c>
      <c r="N12" s="12">
        <v>5</v>
      </c>
      <c r="R12" s="12" t="s">
        <v>98</v>
      </c>
    </row>
    <row r="13" spans="1:19" ht="45" x14ac:dyDescent="0.25">
      <c r="A13" s="12" t="s">
        <v>88</v>
      </c>
      <c r="B13" s="12" t="s">
        <v>99</v>
      </c>
      <c r="E13" s="12">
        <v>1500</v>
      </c>
      <c r="F13" s="12" t="s">
        <v>100</v>
      </c>
      <c r="G13" s="12" t="s">
        <v>30</v>
      </c>
      <c r="I13" s="12" t="s">
        <v>101</v>
      </c>
      <c r="J13" s="12" t="s">
        <v>102</v>
      </c>
      <c r="N13" s="12">
        <v>4</v>
      </c>
    </row>
    <row r="14" spans="1:19" ht="45" x14ac:dyDescent="0.25">
      <c r="A14" s="12" t="s">
        <v>88</v>
      </c>
      <c r="B14" s="12" t="s">
        <v>103</v>
      </c>
      <c r="E14" s="12">
        <v>1200</v>
      </c>
      <c r="F14" s="12" t="s">
        <v>100</v>
      </c>
      <c r="G14" s="12" t="s">
        <v>30</v>
      </c>
      <c r="I14" s="12" t="s">
        <v>101</v>
      </c>
      <c r="J14" s="12" t="s">
        <v>104</v>
      </c>
      <c r="N14" s="12">
        <v>4</v>
      </c>
    </row>
    <row r="15" spans="1:19" ht="45" x14ac:dyDescent="0.25">
      <c r="A15" s="12" t="s">
        <v>88</v>
      </c>
      <c r="B15" s="12" t="s">
        <v>105</v>
      </c>
      <c r="E15" s="12">
        <v>600</v>
      </c>
      <c r="F15" s="12" t="s">
        <v>106</v>
      </c>
      <c r="G15" s="12" t="s">
        <v>30</v>
      </c>
      <c r="I15" s="12" t="s">
        <v>101</v>
      </c>
      <c r="J15" s="12" t="s">
        <v>102</v>
      </c>
      <c r="N15" s="12">
        <v>4</v>
      </c>
    </row>
    <row r="16" spans="1:19" ht="90" x14ac:dyDescent="0.25">
      <c r="A16" s="12" t="s">
        <v>88</v>
      </c>
      <c r="B16" s="12" t="s">
        <v>107</v>
      </c>
      <c r="E16" s="12">
        <v>224</v>
      </c>
      <c r="F16" s="12" t="s">
        <v>108</v>
      </c>
      <c r="G16" s="12" t="s">
        <v>30</v>
      </c>
      <c r="I16" s="12" t="s">
        <v>109</v>
      </c>
      <c r="J16" s="12" t="s">
        <v>56</v>
      </c>
      <c r="L16" s="12" t="s">
        <v>110</v>
      </c>
      <c r="M16" s="12" t="s">
        <v>111</v>
      </c>
      <c r="N16" s="12">
        <v>1</v>
      </c>
    </row>
    <row r="17" spans="1:19" ht="45" x14ac:dyDescent="0.25">
      <c r="A17" s="12" t="s">
        <v>88</v>
      </c>
      <c r="B17" s="12" t="s">
        <v>112</v>
      </c>
      <c r="E17" s="12">
        <v>100</v>
      </c>
      <c r="F17" s="12" t="s">
        <v>108</v>
      </c>
      <c r="G17" s="12" t="s">
        <v>30</v>
      </c>
      <c r="I17" s="12" t="s">
        <v>113</v>
      </c>
      <c r="J17" s="12" t="s">
        <v>796</v>
      </c>
    </row>
    <row r="18" spans="1:19" ht="45" x14ac:dyDescent="0.25">
      <c r="A18" s="12" t="s">
        <v>88</v>
      </c>
      <c r="B18" s="12" t="s">
        <v>114</v>
      </c>
      <c r="E18" s="12">
        <v>170</v>
      </c>
      <c r="F18" s="12" t="s">
        <v>108</v>
      </c>
      <c r="G18" s="12" t="s">
        <v>30</v>
      </c>
      <c r="I18" s="12" t="s">
        <v>115</v>
      </c>
      <c r="J18" s="12" t="s">
        <v>116</v>
      </c>
      <c r="L18" s="12" t="s">
        <v>117</v>
      </c>
    </row>
    <row r="19" spans="1:19" ht="45" x14ac:dyDescent="0.25">
      <c r="A19" s="12" t="s">
        <v>88</v>
      </c>
      <c r="B19" s="12" t="s">
        <v>118</v>
      </c>
      <c r="E19" s="12">
        <v>11000</v>
      </c>
      <c r="F19" s="12" t="s">
        <v>119</v>
      </c>
      <c r="G19" s="12" t="s">
        <v>30</v>
      </c>
      <c r="I19" s="12" t="s">
        <v>101</v>
      </c>
      <c r="J19" s="12" t="s">
        <v>120</v>
      </c>
      <c r="L19" s="12" t="s">
        <v>121</v>
      </c>
      <c r="M19" s="12" t="s">
        <v>122</v>
      </c>
      <c r="R19" s="12" t="s">
        <v>123</v>
      </c>
    </row>
    <row r="20" spans="1:19" ht="45" x14ac:dyDescent="0.25">
      <c r="A20" s="12" t="s">
        <v>88</v>
      </c>
      <c r="B20" s="12" t="s">
        <v>124</v>
      </c>
      <c r="E20" s="12">
        <v>4000</v>
      </c>
      <c r="F20" s="12" t="s">
        <v>119</v>
      </c>
      <c r="G20" s="12" t="s">
        <v>30</v>
      </c>
      <c r="I20" s="12" t="s">
        <v>113</v>
      </c>
      <c r="J20" s="12" t="s">
        <v>120</v>
      </c>
      <c r="L20" s="12" t="s">
        <v>125</v>
      </c>
    </row>
    <row r="21" spans="1:19" ht="45" x14ac:dyDescent="0.25">
      <c r="A21" s="12" t="s">
        <v>88</v>
      </c>
      <c r="B21" s="12" t="s">
        <v>126</v>
      </c>
      <c r="E21" s="12">
        <v>1500</v>
      </c>
      <c r="F21" s="12" t="s">
        <v>119</v>
      </c>
      <c r="G21" s="12" t="s">
        <v>30</v>
      </c>
      <c r="I21" s="12" t="s">
        <v>127</v>
      </c>
      <c r="J21" s="12" t="s">
        <v>120</v>
      </c>
      <c r="L21" s="12" t="s">
        <v>128</v>
      </c>
    </row>
    <row r="22" spans="1:19" ht="30" x14ac:dyDescent="0.25">
      <c r="A22" s="12" t="s">
        <v>88</v>
      </c>
      <c r="B22" s="12" t="s">
        <v>129</v>
      </c>
      <c r="E22" s="12">
        <v>700</v>
      </c>
      <c r="F22" s="12" t="s">
        <v>119</v>
      </c>
      <c r="G22" s="12" t="s">
        <v>30</v>
      </c>
      <c r="J22" s="12" t="s">
        <v>120</v>
      </c>
      <c r="L22" s="12" t="s">
        <v>130</v>
      </c>
    </row>
    <row r="23" spans="1:19" ht="45" x14ac:dyDescent="0.25">
      <c r="A23" s="12" t="s">
        <v>88</v>
      </c>
      <c r="B23" s="12" t="s">
        <v>131</v>
      </c>
      <c r="E23" s="12">
        <v>200</v>
      </c>
      <c r="F23" s="12" t="s">
        <v>119</v>
      </c>
      <c r="G23" s="12" t="s">
        <v>30</v>
      </c>
      <c r="I23" s="12" t="s">
        <v>132</v>
      </c>
      <c r="J23" s="12" t="s">
        <v>120</v>
      </c>
      <c r="L23" s="12" t="s">
        <v>133</v>
      </c>
    </row>
    <row r="24" spans="1:19" ht="315" x14ac:dyDescent="0.25">
      <c r="A24" s="12" t="s">
        <v>88</v>
      </c>
      <c r="B24" s="12" t="s">
        <v>134</v>
      </c>
      <c r="E24" s="12">
        <v>741</v>
      </c>
      <c r="F24" s="12" t="s">
        <v>135</v>
      </c>
      <c r="G24" s="12" t="s">
        <v>30</v>
      </c>
      <c r="J24" s="12" t="s">
        <v>33</v>
      </c>
      <c r="L24" s="12" t="s">
        <v>136</v>
      </c>
      <c r="M24" s="12" t="s">
        <v>97</v>
      </c>
      <c r="R24" s="12" t="s">
        <v>137</v>
      </c>
    </row>
    <row r="25" spans="1:19" ht="45" x14ac:dyDescent="0.25">
      <c r="A25" s="12" t="s">
        <v>88</v>
      </c>
      <c r="B25" s="12" t="s">
        <v>138</v>
      </c>
      <c r="G25" s="12" t="s">
        <v>30</v>
      </c>
      <c r="I25" s="12" t="s">
        <v>140</v>
      </c>
      <c r="J25" s="12" t="s">
        <v>141</v>
      </c>
      <c r="L25" s="12" t="s">
        <v>142</v>
      </c>
      <c r="M25" s="12" t="s">
        <v>143</v>
      </c>
      <c r="S25" s="12" t="s">
        <v>139</v>
      </c>
    </row>
    <row r="26" spans="1:19" ht="38.25" x14ac:dyDescent="0.25">
      <c r="A26" s="12" t="s">
        <v>88</v>
      </c>
      <c r="B26" s="14" t="s">
        <v>836</v>
      </c>
      <c r="E26" s="12">
        <v>1300</v>
      </c>
      <c r="H26" s="14" t="s">
        <v>839</v>
      </c>
      <c r="J26" s="12" t="s">
        <v>838</v>
      </c>
    </row>
    <row r="27" spans="1:19" ht="140.25" x14ac:dyDescent="0.25">
      <c r="A27" s="12" t="s">
        <v>88</v>
      </c>
      <c r="B27" s="14" t="s">
        <v>837</v>
      </c>
      <c r="E27" s="12">
        <v>1500</v>
      </c>
      <c r="H27" s="14" t="s">
        <v>840</v>
      </c>
      <c r="J27" s="12" t="s">
        <v>33</v>
      </c>
      <c r="R27" s="14" t="s">
        <v>841</v>
      </c>
    </row>
    <row r="28" spans="1:19" ht="45" x14ac:dyDescent="0.25">
      <c r="A28" s="12" t="s">
        <v>147</v>
      </c>
      <c r="B28" s="12" t="s">
        <v>148</v>
      </c>
      <c r="E28" s="12">
        <v>1400</v>
      </c>
      <c r="F28" s="12" t="s">
        <v>149</v>
      </c>
      <c r="I28" s="12" t="s">
        <v>149</v>
      </c>
      <c r="J28" s="12" t="s">
        <v>33</v>
      </c>
      <c r="K28" s="12" t="s">
        <v>150</v>
      </c>
      <c r="O28" s="12" t="s">
        <v>52</v>
      </c>
      <c r="P28" s="12" t="s">
        <v>37</v>
      </c>
      <c r="Q28" s="12" t="s">
        <v>42</v>
      </c>
    </row>
    <row r="29" spans="1:19" ht="30" x14ac:dyDescent="0.25">
      <c r="A29" s="12" t="s">
        <v>147</v>
      </c>
      <c r="B29" s="12" t="s">
        <v>151</v>
      </c>
      <c r="E29" s="12">
        <v>1700</v>
      </c>
      <c r="F29" s="12" t="s">
        <v>149</v>
      </c>
      <c r="I29" s="12" t="s">
        <v>149</v>
      </c>
      <c r="J29" s="12" t="s">
        <v>33</v>
      </c>
      <c r="K29" s="12" t="s">
        <v>152</v>
      </c>
      <c r="O29" s="12" t="s">
        <v>52</v>
      </c>
      <c r="P29" s="12" t="s">
        <v>37</v>
      </c>
      <c r="Q29" s="12" t="s">
        <v>42</v>
      </c>
    </row>
    <row r="30" spans="1:19" ht="60" x14ac:dyDescent="0.25">
      <c r="A30" s="12" t="s">
        <v>156</v>
      </c>
      <c r="B30" s="12" t="s">
        <v>157</v>
      </c>
      <c r="D30" s="12">
        <v>5000</v>
      </c>
      <c r="E30" s="12">
        <v>18000</v>
      </c>
      <c r="I30" s="12" t="s">
        <v>158</v>
      </c>
      <c r="J30" s="12" t="s">
        <v>33</v>
      </c>
      <c r="K30" s="12" t="s">
        <v>159</v>
      </c>
      <c r="L30" s="12" t="s">
        <v>160</v>
      </c>
      <c r="M30" s="12" t="s">
        <v>42</v>
      </c>
      <c r="N30" s="12">
        <v>3</v>
      </c>
      <c r="O30" s="12" t="s">
        <v>161</v>
      </c>
      <c r="P30" s="12" t="s">
        <v>37</v>
      </c>
      <c r="Q30" s="12" t="s">
        <v>38</v>
      </c>
    </row>
    <row r="31" spans="1:19" ht="60" x14ac:dyDescent="0.25">
      <c r="A31" s="12" t="s">
        <v>156</v>
      </c>
      <c r="B31" s="12" t="s">
        <v>163</v>
      </c>
      <c r="D31" s="12">
        <v>8000</v>
      </c>
      <c r="I31" s="12" t="s">
        <v>164</v>
      </c>
      <c r="J31" s="12" t="s">
        <v>165</v>
      </c>
      <c r="K31" s="12" t="s">
        <v>159</v>
      </c>
      <c r="L31" s="12" t="s">
        <v>160</v>
      </c>
      <c r="M31" s="12" t="s">
        <v>42</v>
      </c>
      <c r="N31" s="12">
        <v>3</v>
      </c>
      <c r="O31" s="12" t="s">
        <v>161</v>
      </c>
      <c r="P31" s="12" t="s">
        <v>37</v>
      </c>
      <c r="Q31" s="12" t="s">
        <v>38</v>
      </c>
    </row>
    <row r="32" spans="1:19" ht="60" x14ac:dyDescent="0.25">
      <c r="A32" s="12" t="s">
        <v>168</v>
      </c>
      <c r="B32" s="12" t="s">
        <v>169</v>
      </c>
      <c r="C32" s="12" t="s">
        <v>170</v>
      </c>
      <c r="D32" s="12">
        <v>0</v>
      </c>
      <c r="I32" s="12" t="s">
        <v>9</v>
      </c>
      <c r="J32" s="12" t="s">
        <v>171</v>
      </c>
      <c r="K32" s="12" t="s">
        <v>172</v>
      </c>
      <c r="L32" s="12" t="s">
        <v>173</v>
      </c>
      <c r="M32" s="12" t="s">
        <v>174</v>
      </c>
      <c r="N32" s="12">
        <v>5</v>
      </c>
      <c r="P32" s="12" t="s">
        <v>37</v>
      </c>
    </row>
    <row r="33" spans="1:19" ht="30" x14ac:dyDescent="0.25">
      <c r="A33" s="12" t="s">
        <v>168</v>
      </c>
      <c r="B33" s="12" t="s">
        <v>175</v>
      </c>
      <c r="C33" s="12" t="s">
        <v>176</v>
      </c>
      <c r="D33" s="12" t="s">
        <v>177</v>
      </c>
      <c r="E33" s="12">
        <v>1600</v>
      </c>
      <c r="I33" s="12" t="s">
        <v>9</v>
      </c>
      <c r="J33" s="12" t="s">
        <v>171</v>
      </c>
      <c r="K33" s="12" t="s">
        <v>178</v>
      </c>
      <c r="L33" s="12" t="s">
        <v>179</v>
      </c>
      <c r="M33" s="12" t="s">
        <v>174</v>
      </c>
      <c r="N33" s="12">
        <v>3</v>
      </c>
      <c r="O33" s="12">
        <v>2012</v>
      </c>
      <c r="P33" s="12" t="s">
        <v>78</v>
      </c>
      <c r="Q33" s="12" t="s">
        <v>38</v>
      </c>
      <c r="R33" s="12" t="s">
        <v>180</v>
      </c>
    </row>
    <row r="34" spans="1:19" ht="135" x14ac:dyDescent="0.25">
      <c r="A34" s="12" t="s">
        <v>168</v>
      </c>
      <c r="B34" s="12" t="s">
        <v>181</v>
      </c>
      <c r="C34" s="12" t="s">
        <v>182</v>
      </c>
      <c r="D34" s="12">
        <v>10800</v>
      </c>
      <c r="I34" s="12" t="s">
        <v>183</v>
      </c>
      <c r="J34" s="12" t="s">
        <v>33</v>
      </c>
      <c r="K34" s="12" t="s">
        <v>184</v>
      </c>
      <c r="L34" s="12" t="s">
        <v>110</v>
      </c>
      <c r="M34" s="12" t="s">
        <v>174</v>
      </c>
      <c r="N34" s="12">
        <v>3</v>
      </c>
      <c r="O34" s="12" t="s">
        <v>185</v>
      </c>
      <c r="P34" s="12" t="s">
        <v>37</v>
      </c>
      <c r="Q34" s="12" t="s">
        <v>38</v>
      </c>
      <c r="R34" s="12" t="s">
        <v>180</v>
      </c>
      <c r="S34" s="12" t="s">
        <v>186</v>
      </c>
    </row>
    <row r="35" spans="1:19" ht="30" x14ac:dyDescent="0.25">
      <c r="A35" s="12" t="s">
        <v>168</v>
      </c>
      <c r="B35" s="12" t="s">
        <v>187</v>
      </c>
      <c r="C35" s="12" t="s">
        <v>188</v>
      </c>
      <c r="D35" s="12">
        <v>0</v>
      </c>
      <c r="I35" s="12" t="s">
        <v>158</v>
      </c>
      <c r="J35" s="12" t="s">
        <v>33</v>
      </c>
      <c r="K35" s="12" t="s">
        <v>189</v>
      </c>
      <c r="L35" s="12" t="s">
        <v>190</v>
      </c>
      <c r="M35" s="12" t="s">
        <v>174</v>
      </c>
      <c r="N35" s="12">
        <v>5</v>
      </c>
      <c r="P35" s="12" t="s">
        <v>191</v>
      </c>
      <c r="Q35" s="12" t="s">
        <v>38</v>
      </c>
    </row>
    <row r="36" spans="1:19" ht="30" x14ac:dyDescent="0.25">
      <c r="A36" s="12" t="s">
        <v>168</v>
      </c>
      <c r="B36" s="12" t="s">
        <v>192</v>
      </c>
      <c r="C36" s="12" t="s">
        <v>193</v>
      </c>
      <c r="D36" s="12">
        <v>1771</v>
      </c>
      <c r="E36" s="12">
        <v>1771</v>
      </c>
      <c r="I36" s="12" t="s">
        <v>9</v>
      </c>
      <c r="J36" s="12" t="s">
        <v>194</v>
      </c>
      <c r="K36" s="12" t="s">
        <v>195</v>
      </c>
      <c r="L36" s="12" t="s">
        <v>196</v>
      </c>
      <c r="M36" s="12" t="s">
        <v>197</v>
      </c>
      <c r="N36" s="12">
        <v>2</v>
      </c>
      <c r="O36" s="12" t="s">
        <v>161</v>
      </c>
      <c r="P36" s="12" t="s">
        <v>78</v>
      </c>
      <c r="R36" s="12" t="s">
        <v>180</v>
      </c>
    </row>
    <row r="37" spans="1:19" ht="30" x14ac:dyDescent="0.25">
      <c r="A37" s="12" t="s">
        <v>168</v>
      </c>
      <c r="B37" s="12" t="s">
        <v>198</v>
      </c>
      <c r="C37" s="12" t="s">
        <v>199</v>
      </c>
      <c r="D37" s="12">
        <v>3600</v>
      </c>
      <c r="E37" s="12">
        <v>3600</v>
      </c>
      <c r="I37" s="12" t="s">
        <v>9</v>
      </c>
      <c r="J37" s="12" t="s">
        <v>200</v>
      </c>
      <c r="K37" s="12" t="s">
        <v>195</v>
      </c>
      <c r="L37" s="12" t="s">
        <v>201</v>
      </c>
      <c r="M37" s="12" t="s">
        <v>202</v>
      </c>
      <c r="N37" s="12">
        <v>2</v>
      </c>
      <c r="O37" s="12" t="s">
        <v>185</v>
      </c>
      <c r="P37" s="12" t="s">
        <v>78</v>
      </c>
      <c r="R37" s="12" t="s">
        <v>180</v>
      </c>
    </row>
    <row r="38" spans="1:19" ht="30" x14ac:dyDescent="0.25">
      <c r="A38" s="12" t="s">
        <v>168</v>
      </c>
      <c r="B38" s="12" t="s">
        <v>203</v>
      </c>
      <c r="C38" s="12">
        <v>4500</v>
      </c>
      <c r="D38" s="12">
        <v>0</v>
      </c>
      <c r="I38" s="12" t="s">
        <v>149</v>
      </c>
      <c r="J38" s="12" t="s">
        <v>33</v>
      </c>
      <c r="K38" s="12" t="s">
        <v>195</v>
      </c>
      <c r="L38" s="12" t="s">
        <v>204</v>
      </c>
      <c r="M38" s="12" t="s">
        <v>202</v>
      </c>
      <c r="N38" s="12">
        <v>5</v>
      </c>
      <c r="P38" s="12" t="s">
        <v>37</v>
      </c>
    </row>
    <row r="39" spans="1:19" ht="30" x14ac:dyDescent="0.25">
      <c r="A39" s="12" t="s">
        <v>168</v>
      </c>
      <c r="B39" s="12" t="s">
        <v>205</v>
      </c>
      <c r="C39" s="12">
        <v>600</v>
      </c>
      <c r="D39" s="12">
        <v>0</v>
      </c>
      <c r="I39" s="12" t="s">
        <v>149</v>
      </c>
      <c r="J39" s="12" t="s">
        <v>33</v>
      </c>
      <c r="K39" s="12" t="s">
        <v>195</v>
      </c>
      <c r="L39" s="12" t="s">
        <v>96</v>
      </c>
      <c r="M39" s="12" t="s">
        <v>202</v>
      </c>
      <c r="N39" s="12">
        <v>5</v>
      </c>
      <c r="P39" s="12" t="s">
        <v>37</v>
      </c>
    </row>
    <row r="40" spans="1:19" ht="30" x14ac:dyDescent="0.25">
      <c r="A40" s="12" t="s">
        <v>168</v>
      </c>
      <c r="B40" s="12" t="s">
        <v>206</v>
      </c>
      <c r="C40" s="12">
        <v>900</v>
      </c>
      <c r="D40" s="12">
        <v>0</v>
      </c>
      <c r="I40" s="12" t="s">
        <v>149</v>
      </c>
      <c r="J40" s="12" t="s">
        <v>33</v>
      </c>
      <c r="K40" s="12" t="s">
        <v>195</v>
      </c>
      <c r="L40" s="12" t="s">
        <v>96</v>
      </c>
      <c r="M40" s="12" t="s">
        <v>207</v>
      </c>
      <c r="N40" s="12">
        <v>5</v>
      </c>
      <c r="P40" s="12" t="s">
        <v>37</v>
      </c>
    </row>
    <row r="41" spans="1:19" ht="60" x14ac:dyDescent="0.25">
      <c r="A41" s="12" t="s">
        <v>168</v>
      </c>
      <c r="B41" s="12" t="s">
        <v>208</v>
      </c>
      <c r="C41" s="12">
        <v>1550</v>
      </c>
      <c r="D41" s="12">
        <v>0</v>
      </c>
      <c r="I41" s="12" t="s">
        <v>209</v>
      </c>
      <c r="J41" s="12" t="s">
        <v>33</v>
      </c>
      <c r="K41" s="12" t="s">
        <v>195</v>
      </c>
      <c r="L41" s="12" t="s">
        <v>190</v>
      </c>
      <c r="M41" s="12" t="s">
        <v>111</v>
      </c>
      <c r="N41" s="12">
        <v>3</v>
      </c>
      <c r="P41" s="12" t="s">
        <v>191</v>
      </c>
    </row>
    <row r="42" spans="1:19" ht="30" x14ac:dyDescent="0.25">
      <c r="A42" s="12" t="s">
        <v>168</v>
      </c>
      <c r="B42" s="12" t="s">
        <v>210</v>
      </c>
      <c r="C42" s="12">
        <v>3500</v>
      </c>
      <c r="D42" s="12">
        <v>0</v>
      </c>
      <c r="I42" s="12" t="s">
        <v>149</v>
      </c>
      <c r="J42" s="12" t="s">
        <v>33</v>
      </c>
      <c r="K42" s="12" t="s">
        <v>195</v>
      </c>
      <c r="L42" s="12" t="s">
        <v>204</v>
      </c>
      <c r="M42" s="12" t="s">
        <v>202</v>
      </c>
      <c r="N42" s="12">
        <v>4</v>
      </c>
      <c r="P42" s="12" t="s">
        <v>191</v>
      </c>
    </row>
    <row r="43" spans="1:19" ht="75" x14ac:dyDescent="0.25">
      <c r="A43" s="12" t="s">
        <v>168</v>
      </c>
      <c r="B43" s="12" t="s">
        <v>211</v>
      </c>
      <c r="C43" s="12">
        <v>3500</v>
      </c>
      <c r="D43" s="12">
        <v>2427</v>
      </c>
      <c r="E43" s="12">
        <v>0</v>
      </c>
      <c r="I43" s="12" t="s">
        <v>149</v>
      </c>
      <c r="J43" s="12" t="s">
        <v>33</v>
      </c>
      <c r="K43" s="12" t="s">
        <v>195</v>
      </c>
      <c r="L43" s="12" t="s">
        <v>204</v>
      </c>
      <c r="M43" s="12" t="s">
        <v>202</v>
      </c>
      <c r="N43" s="12">
        <v>5</v>
      </c>
      <c r="O43" s="12" t="s">
        <v>161</v>
      </c>
      <c r="P43" s="12" t="s">
        <v>37</v>
      </c>
      <c r="R43" s="12" t="s">
        <v>180</v>
      </c>
      <c r="S43" s="12" t="s">
        <v>212</v>
      </c>
    </row>
    <row r="44" spans="1:19" ht="75" x14ac:dyDescent="0.25">
      <c r="A44" s="12" t="s">
        <v>168</v>
      </c>
      <c r="B44" s="12" t="s">
        <v>213</v>
      </c>
      <c r="C44" s="12">
        <v>5000</v>
      </c>
      <c r="D44" s="12">
        <v>3175</v>
      </c>
      <c r="E44" s="12">
        <v>300</v>
      </c>
      <c r="I44" s="12" t="s">
        <v>149</v>
      </c>
      <c r="J44" s="12" t="s">
        <v>33</v>
      </c>
      <c r="K44" s="12" t="s">
        <v>195</v>
      </c>
      <c r="L44" s="12" t="s">
        <v>204</v>
      </c>
      <c r="M44" s="12" t="s">
        <v>202</v>
      </c>
      <c r="N44" s="12">
        <v>5</v>
      </c>
      <c r="O44" s="12" t="s">
        <v>185</v>
      </c>
      <c r="P44" s="12" t="s">
        <v>37</v>
      </c>
      <c r="R44" s="12" t="s">
        <v>180</v>
      </c>
      <c r="S44" s="12" t="s">
        <v>212</v>
      </c>
    </row>
    <row r="45" spans="1:19" x14ac:dyDescent="0.25">
      <c r="A45" s="12" t="s">
        <v>168</v>
      </c>
      <c r="B45" s="12" t="s">
        <v>214</v>
      </c>
      <c r="E45" s="12">
        <v>4500</v>
      </c>
      <c r="J45" s="12" t="s">
        <v>33</v>
      </c>
    </row>
    <row r="46" spans="1:19" x14ac:dyDescent="0.25">
      <c r="A46" s="12" t="s">
        <v>168</v>
      </c>
      <c r="B46" s="12" t="s">
        <v>215</v>
      </c>
      <c r="E46" s="12">
        <v>23000</v>
      </c>
      <c r="J46" s="12" t="s">
        <v>33</v>
      </c>
    </row>
    <row r="47" spans="1:19" x14ac:dyDescent="0.25">
      <c r="A47" s="12" t="s">
        <v>168</v>
      </c>
      <c r="B47" s="12" t="s">
        <v>216</v>
      </c>
      <c r="E47" s="12">
        <v>370</v>
      </c>
      <c r="J47" s="12" t="s">
        <v>33</v>
      </c>
    </row>
    <row r="48" spans="1:19" ht="150" x14ac:dyDescent="0.25">
      <c r="A48" s="12" t="s">
        <v>220</v>
      </c>
      <c r="B48" s="12" t="s">
        <v>221</v>
      </c>
      <c r="D48" s="12">
        <v>6845</v>
      </c>
      <c r="E48" s="12">
        <v>4800</v>
      </c>
      <c r="H48" s="12" t="s">
        <v>222</v>
      </c>
      <c r="I48" s="12" t="s">
        <v>223</v>
      </c>
      <c r="J48" s="12" t="s">
        <v>33</v>
      </c>
      <c r="L48" s="12" t="s">
        <v>224</v>
      </c>
      <c r="M48" s="12" t="s">
        <v>225</v>
      </c>
      <c r="N48" s="12">
        <v>3</v>
      </c>
      <c r="P48" s="12" t="s">
        <v>226</v>
      </c>
      <c r="Q48" s="12" t="s">
        <v>42</v>
      </c>
      <c r="R48" s="12" t="s">
        <v>227</v>
      </c>
    </row>
    <row r="49" spans="1:18" ht="180" x14ac:dyDescent="0.25">
      <c r="A49" s="12" t="s">
        <v>220</v>
      </c>
      <c r="B49" s="12" t="s">
        <v>228</v>
      </c>
      <c r="D49" s="12">
        <v>5020</v>
      </c>
      <c r="E49" s="12">
        <v>1800</v>
      </c>
      <c r="H49" s="12" t="s">
        <v>229</v>
      </c>
      <c r="I49" s="12" t="s">
        <v>230</v>
      </c>
      <c r="J49" s="12" t="s">
        <v>33</v>
      </c>
      <c r="M49" s="12" t="s">
        <v>225</v>
      </c>
      <c r="N49" s="12">
        <v>3</v>
      </c>
      <c r="P49" s="12" t="s">
        <v>226</v>
      </c>
      <c r="Q49" s="12" t="s">
        <v>38</v>
      </c>
      <c r="R49" s="12" t="s">
        <v>231</v>
      </c>
    </row>
    <row r="50" spans="1:18" ht="270" x14ac:dyDescent="0.25">
      <c r="A50" s="12" t="s">
        <v>220</v>
      </c>
      <c r="B50" s="12" t="s">
        <v>232</v>
      </c>
      <c r="C50" s="12" t="s">
        <v>233</v>
      </c>
      <c r="D50" s="12" t="s">
        <v>234</v>
      </c>
      <c r="I50" s="12" t="s">
        <v>235</v>
      </c>
      <c r="J50" s="12" t="s">
        <v>236</v>
      </c>
      <c r="M50" s="12" t="s">
        <v>225</v>
      </c>
      <c r="R50" s="12" t="s">
        <v>237</v>
      </c>
    </row>
    <row r="51" spans="1:18" ht="75" x14ac:dyDescent="0.25">
      <c r="A51" s="12" t="s">
        <v>242</v>
      </c>
      <c r="B51" s="12" t="s">
        <v>243</v>
      </c>
      <c r="C51" s="12">
        <v>25</v>
      </c>
      <c r="D51" s="12">
        <v>10</v>
      </c>
      <c r="E51" s="12">
        <v>0</v>
      </c>
      <c r="F51" s="12" t="s">
        <v>244</v>
      </c>
      <c r="G51" s="12" t="s">
        <v>245</v>
      </c>
      <c r="H51" s="12" t="s">
        <v>246</v>
      </c>
      <c r="I51" s="12" t="s">
        <v>158</v>
      </c>
      <c r="J51" s="12" t="s">
        <v>247</v>
      </c>
      <c r="K51" s="12" t="s">
        <v>248</v>
      </c>
      <c r="L51" s="12" t="s">
        <v>249</v>
      </c>
      <c r="M51" s="12" t="s">
        <v>250</v>
      </c>
      <c r="N51" s="12">
        <v>2</v>
      </c>
      <c r="O51" s="12" t="s">
        <v>251</v>
      </c>
      <c r="P51" s="12" t="s">
        <v>78</v>
      </c>
      <c r="Q51" s="12" t="s">
        <v>42</v>
      </c>
    </row>
    <row r="52" spans="1:18" ht="120" x14ac:dyDescent="0.25">
      <c r="A52" s="12" t="s">
        <v>242</v>
      </c>
      <c r="B52" s="12" t="s">
        <v>252</v>
      </c>
      <c r="C52" s="12" t="s">
        <v>253</v>
      </c>
      <c r="D52" s="12">
        <v>35</v>
      </c>
      <c r="E52" s="12">
        <v>0</v>
      </c>
      <c r="F52" s="12" t="s">
        <v>254</v>
      </c>
      <c r="G52" s="12" t="s">
        <v>30</v>
      </c>
      <c r="H52" s="12" t="s">
        <v>255</v>
      </c>
      <c r="I52" s="12" t="s">
        <v>158</v>
      </c>
      <c r="J52" s="12" t="s">
        <v>256</v>
      </c>
      <c r="K52" s="12" t="s">
        <v>257</v>
      </c>
      <c r="L52" s="12" t="s">
        <v>258</v>
      </c>
      <c r="M52" s="12" t="s">
        <v>162</v>
      </c>
      <c r="N52" s="12">
        <v>5</v>
      </c>
      <c r="O52" s="12" t="s">
        <v>259</v>
      </c>
      <c r="P52" s="12" t="s">
        <v>37</v>
      </c>
      <c r="Q52" s="12" t="s">
        <v>38</v>
      </c>
    </row>
    <row r="53" spans="1:18" ht="75" x14ac:dyDescent="0.25">
      <c r="A53" s="12" t="s">
        <v>242</v>
      </c>
      <c r="B53" s="12" t="s">
        <v>260</v>
      </c>
      <c r="C53" s="12">
        <v>239</v>
      </c>
      <c r="D53" s="12">
        <v>239</v>
      </c>
      <c r="E53" s="12">
        <v>0</v>
      </c>
      <c r="F53" s="12" t="s">
        <v>244</v>
      </c>
      <c r="I53" s="12" t="s">
        <v>158</v>
      </c>
      <c r="J53" s="12" t="s">
        <v>261</v>
      </c>
      <c r="K53" s="12" t="s">
        <v>262</v>
      </c>
      <c r="L53" s="12" t="s">
        <v>263</v>
      </c>
      <c r="M53" s="12" t="s">
        <v>162</v>
      </c>
      <c r="N53" s="12">
        <v>5</v>
      </c>
      <c r="O53" s="12">
        <v>2012</v>
      </c>
      <c r="P53" s="12" t="s">
        <v>37</v>
      </c>
      <c r="Q53" s="12" t="s">
        <v>42</v>
      </c>
    </row>
    <row r="54" spans="1:18" ht="105" x14ac:dyDescent="0.25">
      <c r="A54" s="12" t="s">
        <v>268</v>
      </c>
      <c r="B54" s="12" t="s">
        <v>269</v>
      </c>
      <c r="C54" s="12">
        <v>16000</v>
      </c>
      <c r="D54" s="12">
        <v>15000</v>
      </c>
      <c r="E54" s="12">
        <v>15000</v>
      </c>
      <c r="H54" s="12" t="s">
        <v>270</v>
      </c>
      <c r="I54" s="12" t="s">
        <v>158</v>
      </c>
      <c r="J54" s="12" t="s">
        <v>33</v>
      </c>
      <c r="K54" s="12" t="s">
        <v>271</v>
      </c>
      <c r="L54" s="12" t="s">
        <v>272</v>
      </c>
      <c r="M54" s="12" t="s">
        <v>264</v>
      </c>
      <c r="N54" s="12">
        <v>3</v>
      </c>
      <c r="O54" s="12">
        <v>2014</v>
      </c>
      <c r="P54" s="12" t="s">
        <v>37</v>
      </c>
      <c r="Q54" s="12" t="s">
        <v>38</v>
      </c>
    </row>
    <row r="55" spans="1:18" ht="60" x14ac:dyDescent="0.25">
      <c r="A55" s="12" t="s">
        <v>268</v>
      </c>
      <c r="B55" s="12" t="s">
        <v>273</v>
      </c>
      <c r="C55" s="12">
        <v>4500</v>
      </c>
      <c r="D55" s="12">
        <v>4000</v>
      </c>
      <c r="E55" s="12">
        <v>1755</v>
      </c>
      <c r="G55" s="12" t="s">
        <v>30</v>
      </c>
      <c r="H55" s="12" t="s">
        <v>274</v>
      </c>
      <c r="I55" s="12" t="s">
        <v>275</v>
      </c>
      <c r="J55" s="12" t="s">
        <v>33</v>
      </c>
      <c r="K55" s="12" t="s">
        <v>276</v>
      </c>
      <c r="L55" s="12" t="s">
        <v>130</v>
      </c>
      <c r="M55" s="12" t="s">
        <v>264</v>
      </c>
      <c r="N55" s="12">
        <v>3</v>
      </c>
      <c r="O55" s="12">
        <v>2014</v>
      </c>
      <c r="P55" s="12" t="s">
        <v>37</v>
      </c>
      <c r="Q55" s="12" t="s">
        <v>38</v>
      </c>
      <c r="R55" s="12" t="s">
        <v>277</v>
      </c>
    </row>
    <row r="56" spans="1:18" ht="30" x14ac:dyDescent="0.25">
      <c r="A56" s="12" t="s">
        <v>268</v>
      </c>
      <c r="B56" s="12" t="s">
        <v>278</v>
      </c>
      <c r="C56" s="12">
        <v>1200</v>
      </c>
      <c r="D56" s="12">
        <v>1200</v>
      </c>
      <c r="E56" s="12">
        <v>600</v>
      </c>
      <c r="I56" s="12" t="s">
        <v>158</v>
      </c>
      <c r="J56" s="12" t="s">
        <v>33</v>
      </c>
      <c r="K56" s="12" t="s">
        <v>279</v>
      </c>
      <c r="M56" s="12" t="s">
        <v>264</v>
      </c>
      <c r="N56" s="12">
        <v>4</v>
      </c>
      <c r="O56" s="12">
        <v>2013</v>
      </c>
      <c r="P56" s="12" t="s">
        <v>37</v>
      </c>
      <c r="Q56" s="12" t="s">
        <v>42</v>
      </c>
    </row>
    <row r="57" spans="1:18" ht="75" x14ac:dyDescent="0.25">
      <c r="A57" s="12" t="s">
        <v>268</v>
      </c>
      <c r="B57" s="12" t="s">
        <v>280</v>
      </c>
      <c r="C57" s="12">
        <v>3092</v>
      </c>
      <c r="D57" s="12">
        <v>3092</v>
      </c>
      <c r="E57" s="12">
        <v>1680</v>
      </c>
      <c r="I57" s="12" t="s">
        <v>158</v>
      </c>
      <c r="J57" s="12" t="s">
        <v>33</v>
      </c>
      <c r="K57" s="12" t="s">
        <v>281</v>
      </c>
      <c r="M57" s="12" t="s">
        <v>264</v>
      </c>
      <c r="N57" s="12">
        <v>1</v>
      </c>
      <c r="O57" s="12">
        <v>2016</v>
      </c>
      <c r="P57" s="12" t="s">
        <v>282</v>
      </c>
      <c r="Q57" s="12" t="s">
        <v>42</v>
      </c>
      <c r="R57" s="12" t="s">
        <v>283</v>
      </c>
    </row>
    <row r="58" spans="1:18" ht="30" x14ac:dyDescent="0.25">
      <c r="A58" s="12" t="s">
        <v>268</v>
      </c>
      <c r="B58" s="12" t="s">
        <v>284</v>
      </c>
      <c r="C58" s="12">
        <v>9998</v>
      </c>
      <c r="D58" s="12">
        <v>8600</v>
      </c>
      <c r="E58" s="12">
        <v>1650</v>
      </c>
      <c r="I58" s="12" t="s">
        <v>158</v>
      </c>
      <c r="J58" s="12" t="s">
        <v>33</v>
      </c>
      <c r="K58" s="12" t="s">
        <v>279</v>
      </c>
      <c r="L58" s="12" t="s">
        <v>285</v>
      </c>
      <c r="M58" s="12" t="s">
        <v>264</v>
      </c>
      <c r="N58" s="12">
        <v>5</v>
      </c>
      <c r="O58" s="12">
        <v>2012</v>
      </c>
      <c r="P58" s="12" t="s">
        <v>37</v>
      </c>
      <c r="Q58" s="12" t="s">
        <v>38</v>
      </c>
    </row>
    <row r="59" spans="1:18" ht="30" x14ac:dyDescent="0.25">
      <c r="A59" s="12" t="s">
        <v>268</v>
      </c>
      <c r="B59" s="12" t="s">
        <v>286</v>
      </c>
      <c r="C59" s="12">
        <v>241</v>
      </c>
      <c r="D59" s="12">
        <v>0</v>
      </c>
      <c r="E59" s="12">
        <v>0</v>
      </c>
      <c r="I59" s="12" t="s">
        <v>158</v>
      </c>
      <c r="J59" s="12" t="s">
        <v>33</v>
      </c>
      <c r="K59" s="12" t="s">
        <v>279</v>
      </c>
      <c r="L59" s="12" t="s">
        <v>287</v>
      </c>
      <c r="M59" s="12" t="s">
        <v>264</v>
      </c>
      <c r="N59" s="12">
        <v>2</v>
      </c>
      <c r="O59" s="12">
        <v>2013</v>
      </c>
      <c r="P59" s="12" t="s">
        <v>37</v>
      </c>
      <c r="Q59" s="12" t="s">
        <v>38</v>
      </c>
    </row>
    <row r="60" spans="1:18" ht="30" x14ac:dyDescent="0.25">
      <c r="A60" s="12" t="s">
        <v>268</v>
      </c>
      <c r="B60" s="12" t="s">
        <v>288</v>
      </c>
      <c r="C60" s="12">
        <v>1500</v>
      </c>
      <c r="D60" s="12">
        <v>1500</v>
      </c>
      <c r="E60" s="12">
        <v>1800</v>
      </c>
      <c r="I60" s="12" t="s">
        <v>158</v>
      </c>
      <c r="J60" s="12" t="s">
        <v>33</v>
      </c>
      <c r="K60" s="12" t="s">
        <v>289</v>
      </c>
      <c r="L60" s="12" t="s">
        <v>285</v>
      </c>
      <c r="M60" s="12" t="s">
        <v>264</v>
      </c>
      <c r="N60" s="12">
        <v>5</v>
      </c>
      <c r="O60" s="12">
        <v>2013</v>
      </c>
      <c r="P60" s="12" t="s">
        <v>37</v>
      </c>
      <c r="Q60" s="12" t="s">
        <v>38</v>
      </c>
    </row>
    <row r="61" spans="1:18" ht="30" x14ac:dyDescent="0.25">
      <c r="A61" s="12" t="s">
        <v>268</v>
      </c>
      <c r="B61" s="12" t="s">
        <v>290</v>
      </c>
      <c r="C61" s="12">
        <v>4854</v>
      </c>
      <c r="D61" s="12">
        <v>3891</v>
      </c>
      <c r="E61" s="12">
        <v>1120</v>
      </c>
      <c r="I61" s="12" t="s">
        <v>158</v>
      </c>
      <c r="J61" s="12" t="s">
        <v>33</v>
      </c>
      <c r="K61" s="12" t="s">
        <v>291</v>
      </c>
      <c r="L61" s="12" t="s">
        <v>272</v>
      </c>
      <c r="M61" s="12" t="s">
        <v>264</v>
      </c>
      <c r="N61" s="12">
        <v>5</v>
      </c>
      <c r="O61" s="12">
        <v>2013</v>
      </c>
      <c r="P61" s="12" t="s">
        <v>37</v>
      </c>
      <c r="Q61" s="12" t="s">
        <v>38</v>
      </c>
    </row>
    <row r="62" spans="1:18" ht="30" x14ac:dyDescent="0.25">
      <c r="A62" s="12" t="s">
        <v>268</v>
      </c>
      <c r="B62" s="12" t="s">
        <v>292</v>
      </c>
      <c r="C62" s="12">
        <v>700</v>
      </c>
      <c r="D62" s="12">
        <v>0</v>
      </c>
      <c r="E62" s="12">
        <v>0</v>
      </c>
      <c r="I62" s="12" t="s">
        <v>158</v>
      </c>
      <c r="J62" s="12" t="s">
        <v>293</v>
      </c>
      <c r="K62" s="12" t="s">
        <v>294</v>
      </c>
      <c r="L62" s="12" t="s">
        <v>295</v>
      </c>
      <c r="M62" s="12" t="s">
        <v>264</v>
      </c>
      <c r="N62" s="12">
        <v>5</v>
      </c>
      <c r="O62" s="12" t="s">
        <v>296</v>
      </c>
      <c r="P62" s="12" t="s">
        <v>37</v>
      </c>
      <c r="Q62" s="12" t="s">
        <v>42</v>
      </c>
    </row>
    <row r="63" spans="1:18" ht="60" x14ac:dyDescent="0.25">
      <c r="A63" s="12" t="s">
        <v>268</v>
      </c>
      <c r="B63" s="12" t="s">
        <v>297</v>
      </c>
      <c r="C63" s="12">
        <v>3731</v>
      </c>
      <c r="D63" s="12">
        <v>3445</v>
      </c>
      <c r="E63" s="12">
        <v>635</v>
      </c>
      <c r="I63" s="12" t="s">
        <v>158</v>
      </c>
      <c r="J63" s="12" t="s">
        <v>33</v>
      </c>
      <c r="K63" s="12" t="s">
        <v>298</v>
      </c>
      <c r="L63" s="12" t="s">
        <v>299</v>
      </c>
      <c r="M63" s="12" t="s">
        <v>264</v>
      </c>
      <c r="N63" s="12">
        <v>2</v>
      </c>
      <c r="O63" s="12">
        <v>2015</v>
      </c>
      <c r="P63" s="12" t="s">
        <v>78</v>
      </c>
      <c r="Q63" s="12" t="s">
        <v>38</v>
      </c>
    </row>
    <row r="64" spans="1:18" ht="30" x14ac:dyDescent="0.25">
      <c r="A64" s="12" t="s">
        <v>268</v>
      </c>
      <c r="B64" s="12" t="s">
        <v>300</v>
      </c>
      <c r="C64" s="12">
        <v>1000</v>
      </c>
      <c r="D64" s="12">
        <v>0</v>
      </c>
      <c r="E64" s="12">
        <v>0</v>
      </c>
      <c r="I64" s="12" t="s">
        <v>158</v>
      </c>
      <c r="J64" s="12" t="s">
        <v>33</v>
      </c>
      <c r="K64" s="12" t="s">
        <v>301</v>
      </c>
      <c r="L64" s="12" t="s">
        <v>302</v>
      </c>
      <c r="M64" s="12" t="s">
        <v>264</v>
      </c>
      <c r="N64" s="12">
        <v>4</v>
      </c>
      <c r="O64" s="12" t="s">
        <v>296</v>
      </c>
      <c r="P64" s="12" t="s">
        <v>37</v>
      </c>
      <c r="Q64" s="12" t="s">
        <v>42</v>
      </c>
    </row>
    <row r="65" spans="1:17" ht="120" x14ac:dyDescent="0.25">
      <c r="A65" s="12" t="s">
        <v>268</v>
      </c>
      <c r="B65" s="12" t="s">
        <v>303</v>
      </c>
      <c r="C65" s="12">
        <v>5621</v>
      </c>
      <c r="D65" s="12">
        <v>5000</v>
      </c>
      <c r="E65" s="12">
        <v>5000</v>
      </c>
      <c r="I65" s="12" t="s">
        <v>149</v>
      </c>
      <c r="J65" s="12" t="s">
        <v>33</v>
      </c>
      <c r="K65" s="12" t="s">
        <v>304</v>
      </c>
      <c r="L65" s="12" t="s">
        <v>305</v>
      </c>
      <c r="M65" s="12" t="s">
        <v>264</v>
      </c>
      <c r="N65" s="12">
        <v>4</v>
      </c>
      <c r="O65" s="12">
        <v>2013</v>
      </c>
      <c r="P65" s="12" t="s">
        <v>37</v>
      </c>
      <c r="Q65" s="12" t="s">
        <v>38</v>
      </c>
    </row>
    <row r="66" spans="1:17" ht="45" x14ac:dyDescent="0.25">
      <c r="A66" s="12" t="s">
        <v>268</v>
      </c>
      <c r="B66" s="12" t="s">
        <v>306</v>
      </c>
      <c r="C66" s="12">
        <v>1038</v>
      </c>
      <c r="D66" s="12">
        <v>1000</v>
      </c>
      <c r="E66" s="12">
        <v>1179</v>
      </c>
      <c r="I66" s="12" t="s">
        <v>149</v>
      </c>
      <c r="J66" s="12" t="s">
        <v>33</v>
      </c>
      <c r="K66" s="12" t="s">
        <v>307</v>
      </c>
      <c r="L66" s="12" t="s">
        <v>308</v>
      </c>
      <c r="M66" s="12" t="s">
        <v>309</v>
      </c>
      <c r="N66" s="12">
        <v>3</v>
      </c>
      <c r="O66" s="12">
        <v>2014</v>
      </c>
      <c r="P66" s="12" t="s">
        <v>78</v>
      </c>
      <c r="Q66" s="12" t="s">
        <v>42</v>
      </c>
    </row>
    <row r="67" spans="1:17" ht="30" x14ac:dyDescent="0.25">
      <c r="A67" s="12" t="s">
        <v>268</v>
      </c>
      <c r="B67" s="12" t="s">
        <v>310</v>
      </c>
      <c r="C67" s="12">
        <v>2661</v>
      </c>
      <c r="D67" s="12">
        <v>1900</v>
      </c>
      <c r="E67" s="12">
        <v>1893</v>
      </c>
      <c r="I67" s="12" t="s">
        <v>9</v>
      </c>
      <c r="J67" s="12" t="s">
        <v>33</v>
      </c>
      <c r="K67" s="12" t="s">
        <v>291</v>
      </c>
      <c r="M67" s="12" t="s">
        <v>309</v>
      </c>
      <c r="N67" s="12">
        <v>5</v>
      </c>
      <c r="O67" s="12">
        <v>2012</v>
      </c>
      <c r="P67" s="12" t="s">
        <v>37</v>
      </c>
      <c r="Q67" s="12" t="s">
        <v>42</v>
      </c>
    </row>
    <row r="68" spans="1:17" ht="30" x14ac:dyDescent="0.25">
      <c r="A68" s="12" t="s">
        <v>268</v>
      </c>
      <c r="B68" s="12" t="s">
        <v>311</v>
      </c>
      <c r="C68" s="12">
        <v>5010</v>
      </c>
      <c r="D68" s="12">
        <v>0</v>
      </c>
      <c r="E68" s="12">
        <v>0</v>
      </c>
      <c r="I68" s="12" t="s">
        <v>9</v>
      </c>
      <c r="J68" s="12" t="s">
        <v>33</v>
      </c>
      <c r="K68" s="12" t="s">
        <v>312</v>
      </c>
      <c r="M68" s="12" t="s">
        <v>309</v>
      </c>
      <c r="N68" s="12">
        <v>5</v>
      </c>
      <c r="O68" s="12" t="s">
        <v>296</v>
      </c>
      <c r="P68" s="12" t="s">
        <v>37</v>
      </c>
      <c r="Q68" s="12" t="s">
        <v>42</v>
      </c>
    </row>
    <row r="69" spans="1:17" ht="45" x14ac:dyDescent="0.25">
      <c r="A69" s="12" t="s">
        <v>268</v>
      </c>
      <c r="B69" s="12" t="s">
        <v>313</v>
      </c>
      <c r="C69" s="12">
        <v>13500</v>
      </c>
      <c r="D69" s="12">
        <v>9800</v>
      </c>
      <c r="E69" s="12">
        <v>9800</v>
      </c>
      <c r="I69" s="12" t="s">
        <v>314</v>
      </c>
      <c r="J69" s="12" t="s">
        <v>33</v>
      </c>
      <c r="K69" s="12" t="s">
        <v>315</v>
      </c>
      <c r="L69" s="12" t="s">
        <v>295</v>
      </c>
      <c r="M69" s="12" t="s">
        <v>309</v>
      </c>
      <c r="N69" s="12">
        <v>3</v>
      </c>
      <c r="O69" s="12">
        <v>2014</v>
      </c>
      <c r="P69" s="12" t="s">
        <v>316</v>
      </c>
      <c r="Q69" s="12" t="s">
        <v>38</v>
      </c>
    </row>
    <row r="70" spans="1:17" x14ac:dyDescent="0.25">
      <c r="A70" s="12" t="s">
        <v>268</v>
      </c>
      <c r="B70" s="12" t="s">
        <v>171</v>
      </c>
      <c r="C70" s="12">
        <v>3366</v>
      </c>
      <c r="D70" s="12">
        <v>3366</v>
      </c>
      <c r="E70" s="12">
        <v>3366</v>
      </c>
      <c r="I70" s="12" t="s">
        <v>9</v>
      </c>
      <c r="J70" s="12" t="s">
        <v>33</v>
      </c>
      <c r="L70" s="12" t="s">
        <v>295</v>
      </c>
      <c r="M70" s="12" t="s">
        <v>309</v>
      </c>
      <c r="N70" s="12">
        <v>3</v>
      </c>
      <c r="O70" s="12">
        <v>2014</v>
      </c>
      <c r="P70" s="12" t="s">
        <v>78</v>
      </c>
      <c r="Q70" s="12" t="s">
        <v>38</v>
      </c>
    </row>
    <row r="71" spans="1:17" ht="45" x14ac:dyDescent="0.25">
      <c r="A71" s="12" t="s">
        <v>268</v>
      </c>
      <c r="B71" s="12" t="s">
        <v>317</v>
      </c>
      <c r="C71" s="12">
        <v>10657</v>
      </c>
      <c r="D71" s="12">
        <v>10560</v>
      </c>
      <c r="E71" s="12">
        <v>5100</v>
      </c>
      <c r="I71" s="12" t="s">
        <v>149</v>
      </c>
      <c r="J71" s="12" t="s">
        <v>33</v>
      </c>
      <c r="K71" s="12" t="s">
        <v>318</v>
      </c>
      <c r="L71" s="12" t="s">
        <v>295</v>
      </c>
      <c r="M71" s="12" t="s">
        <v>309</v>
      </c>
      <c r="N71" s="12">
        <v>5</v>
      </c>
      <c r="O71" s="12">
        <v>2016</v>
      </c>
      <c r="P71" s="12" t="s">
        <v>37</v>
      </c>
      <c r="Q71" s="12" t="s">
        <v>42</v>
      </c>
    </row>
    <row r="72" spans="1:17" ht="45" x14ac:dyDescent="0.25">
      <c r="A72" s="12" t="s">
        <v>268</v>
      </c>
      <c r="B72" s="12" t="s">
        <v>319</v>
      </c>
      <c r="C72" s="12">
        <v>3203</v>
      </c>
      <c r="D72" s="12">
        <v>1200</v>
      </c>
      <c r="E72" s="12">
        <v>1139</v>
      </c>
      <c r="I72" s="12" t="s">
        <v>149</v>
      </c>
      <c r="J72" s="12" t="s">
        <v>33</v>
      </c>
      <c r="K72" s="12" t="s">
        <v>320</v>
      </c>
      <c r="L72" s="12" t="s">
        <v>295</v>
      </c>
      <c r="M72" s="12" t="s">
        <v>309</v>
      </c>
      <c r="N72" s="12">
        <v>5</v>
      </c>
      <c r="O72" s="12">
        <v>2012</v>
      </c>
      <c r="P72" s="12" t="s">
        <v>37</v>
      </c>
      <c r="Q72" s="12" t="s">
        <v>42</v>
      </c>
    </row>
    <row r="73" spans="1:17" ht="30" x14ac:dyDescent="0.25">
      <c r="A73" s="12" t="s">
        <v>268</v>
      </c>
      <c r="B73" s="12" t="s">
        <v>321</v>
      </c>
      <c r="C73" s="12">
        <v>7415</v>
      </c>
      <c r="D73" s="12">
        <v>6394</v>
      </c>
      <c r="E73" s="12">
        <v>1570</v>
      </c>
      <c r="I73" s="12" t="s">
        <v>149</v>
      </c>
      <c r="J73" s="12" t="s">
        <v>33</v>
      </c>
      <c r="K73" s="12" t="s">
        <v>322</v>
      </c>
      <c r="L73" s="12" t="s">
        <v>295</v>
      </c>
      <c r="M73" s="12" t="s">
        <v>309</v>
      </c>
      <c r="N73" s="12">
        <v>5</v>
      </c>
      <c r="O73" s="12">
        <v>2014</v>
      </c>
      <c r="P73" s="12" t="s">
        <v>37</v>
      </c>
      <c r="Q73" s="12" t="s">
        <v>42</v>
      </c>
    </row>
    <row r="74" spans="1:17" ht="45" x14ac:dyDescent="0.25">
      <c r="A74" s="12" t="s">
        <v>268</v>
      </c>
      <c r="B74" s="12" t="s">
        <v>323</v>
      </c>
      <c r="C74" s="12">
        <v>6320</v>
      </c>
      <c r="D74" s="12">
        <v>5382</v>
      </c>
      <c r="E74" s="12">
        <v>2600</v>
      </c>
      <c r="I74" s="12" t="s">
        <v>149</v>
      </c>
      <c r="J74" s="12" t="s">
        <v>33</v>
      </c>
      <c r="K74" s="12" t="s">
        <v>324</v>
      </c>
      <c r="L74" s="12" t="s">
        <v>295</v>
      </c>
      <c r="M74" s="12" t="s">
        <v>309</v>
      </c>
      <c r="N74" s="12">
        <v>5</v>
      </c>
      <c r="O74" s="12">
        <v>2014</v>
      </c>
      <c r="P74" s="12" t="s">
        <v>37</v>
      </c>
      <c r="Q74" s="12" t="s">
        <v>42</v>
      </c>
    </row>
    <row r="75" spans="1:17" ht="45" x14ac:dyDescent="0.25">
      <c r="A75" s="12" t="s">
        <v>268</v>
      </c>
      <c r="B75" s="12" t="s">
        <v>325</v>
      </c>
      <c r="C75" s="12">
        <v>4859</v>
      </c>
      <c r="D75" s="12">
        <v>700</v>
      </c>
      <c r="E75" s="12">
        <v>0</v>
      </c>
      <c r="I75" s="12" t="s">
        <v>149</v>
      </c>
      <c r="J75" s="12" t="s">
        <v>33</v>
      </c>
      <c r="K75" s="12" t="s">
        <v>326</v>
      </c>
      <c r="L75" s="12" t="s">
        <v>295</v>
      </c>
      <c r="M75" s="12" t="s">
        <v>309</v>
      </c>
      <c r="N75" s="12">
        <v>5</v>
      </c>
      <c r="O75" s="12">
        <v>2012</v>
      </c>
      <c r="P75" s="12" t="s">
        <v>37</v>
      </c>
      <c r="Q75" s="12" t="s">
        <v>42</v>
      </c>
    </row>
    <row r="76" spans="1:17" ht="30" x14ac:dyDescent="0.25">
      <c r="A76" s="12" t="s">
        <v>268</v>
      </c>
      <c r="B76" s="12" t="s">
        <v>327</v>
      </c>
      <c r="C76" s="12">
        <v>2161</v>
      </c>
      <c r="D76" s="12">
        <v>2161</v>
      </c>
      <c r="E76" s="12">
        <v>2161</v>
      </c>
      <c r="I76" s="12" t="s">
        <v>149</v>
      </c>
      <c r="J76" s="12" t="s">
        <v>33</v>
      </c>
      <c r="K76" s="12" t="s">
        <v>328</v>
      </c>
      <c r="L76" s="12" t="s">
        <v>285</v>
      </c>
      <c r="M76" s="12" t="s">
        <v>309</v>
      </c>
      <c r="N76" s="12">
        <v>5</v>
      </c>
      <c r="O76" s="12">
        <v>2014</v>
      </c>
      <c r="P76" s="12" t="s">
        <v>37</v>
      </c>
      <c r="Q76" s="12" t="s">
        <v>42</v>
      </c>
    </row>
    <row r="77" spans="1:17" ht="45" x14ac:dyDescent="0.25">
      <c r="A77" s="12" t="s">
        <v>268</v>
      </c>
      <c r="B77" s="12" t="s">
        <v>329</v>
      </c>
      <c r="C77" s="12">
        <v>2460</v>
      </c>
      <c r="D77" s="12">
        <v>840</v>
      </c>
      <c r="E77" s="12">
        <v>0</v>
      </c>
      <c r="I77" s="12" t="s">
        <v>149</v>
      </c>
      <c r="J77" s="12" t="s">
        <v>33</v>
      </c>
      <c r="K77" s="12" t="s">
        <v>330</v>
      </c>
      <c r="M77" s="12" t="s">
        <v>309</v>
      </c>
      <c r="N77" s="12">
        <v>5</v>
      </c>
      <c r="O77" s="12">
        <v>2014</v>
      </c>
      <c r="P77" s="12" t="s">
        <v>37</v>
      </c>
      <c r="Q77" s="12" t="s">
        <v>42</v>
      </c>
    </row>
    <row r="78" spans="1:17" ht="45" x14ac:dyDescent="0.25">
      <c r="A78" s="12" t="s">
        <v>268</v>
      </c>
      <c r="B78" s="12" t="s">
        <v>331</v>
      </c>
      <c r="C78" s="12">
        <v>971</v>
      </c>
      <c r="D78" s="12">
        <v>971</v>
      </c>
      <c r="E78" s="12">
        <v>250</v>
      </c>
      <c r="I78" s="12" t="s">
        <v>332</v>
      </c>
      <c r="J78" s="12" t="s">
        <v>33</v>
      </c>
      <c r="K78" s="12" t="s">
        <v>333</v>
      </c>
      <c r="L78" s="12" t="s">
        <v>334</v>
      </c>
      <c r="M78" s="12" t="s">
        <v>309</v>
      </c>
      <c r="N78" s="12">
        <v>5</v>
      </c>
      <c r="O78" s="12">
        <v>2013</v>
      </c>
      <c r="P78" s="12" t="s">
        <v>37</v>
      </c>
      <c r="Q78" s="12" t="s">
        <v>38</v>
      </c>
    </row>
    <row r="79" spans="1:17" x14ac:dyDescent="0.25">
      <c r="A79" s="12" t="s">
        <v>268</v>
      </c>
      <c r="B79" s="12" t="s">
        <v>335</v>
      </c>
      <c r="C79" s="12">
        <v>12963</v>
      </c>
      <c r="D79" s="12">
        <v>0</v>
      </c>
      <c r="E79" s="12">
        <v>100</v>
      </c>
      <c r="I79" s="12" t="s">
        <v>9</v>
      </c>
      <c r="J79" s="12" t="s">
        <v>33</v>
      </c>
      <c r="M79" s="12" t="s">
        <v>336</v>
      </c>
      <c r="N79" s="12">
        <v>5</v>
      </c>
      <c r="O79" s="12" t="s">
        <v>296</v>
      </c>
      <c r="P79" s="12" t="s">
        <v>37</v>
      </c>
      <c r="Q79" s="12" t="s">
        <v>42</v>
      </c>
    </row>
    <row r="80" spans="1:17" ht="60" x14ac:dyDescent="0.25">
      <c r="A80" s="12" t="s">
        <v>268</v>
      </c>
      <c r="B80" s="12" t="s">
        <v>337</v>
      </c>
      <c r="C80" s="12">
        <v>240</v>
      </c>
      <c r="D80" s="12">
        <v>240</v>
      </c>
      <c r="E80" s="12">
        <v>0</v>
      </c>
      <c r="I80" s="12" t="s">
        <v>158</v>
      </c>
      <c r="J80" s="12" t="s">
        <v>33</v>
      </c>
      <c r="K80" s="12" t="s">
        <v>338</v>
      </c>
      <c r="M80" s="12" t="s">
        <v>264</v>
      </c>
      <c r="N80" s="12">
        <v>3</v>
      </c>
      <c r="O80" s="12">
        <v>2014</v>
      </c>
      <c r="P80" s="12" t="s">
        <v>37</v>
      </c>
      <c r="Q80" s="12" t="s">
        <v>38</v>
      </c>
    </row>
    <row r="81" spans="1:18" ht="90" x14ac:dyDescent="0.25">
      <c r="A81" s="12" t="s">
        <v>268</v>
      </c>
      <c r="B81" s="12" t="s">
        <v>339</v>
      </c>
      <c r="C81" s="12">
        <v>400</v>
      </c>
      <c r="D81" s="12">
        <v>195</v>
      </c>
      <c r="E81" s="12">
        <v>80</v>
      </c>
      <c r="I81" s="12" t="s">
        <v>158</v>
      </c>
      <c r="J81" s="12" t="s">
        <v>33</v>
      </c>
      <c r="K81" s="12" t="s">
        <v>340</v>
      </c>
      <c r="M81" s="12" t="s">
        <v>264</v>
      </c>
      <c r="N81" s="12">
        <v>3</v>
      </c>
      <c r="O81" s="12">
        <v>2015</v>
      </c>
      <c r="P81" s="12" t="s">
        <v>37</v>
      </c>
      <c r="Q81" s="12" t="s">
        <v>38</v>
      </c>
    </row>
    <row r="82" spans="1:18" ht="45" x14ac:dyDescent="0.25">
      <c r="A82" s="12" t="s">
        <v>268</v>
      </c>
      <c r="B82" s="12" t="s">
        <v>341</v>
      </c>
      <c r="C82" s="12">
        <v>2000</v>
      </c>
      <c r="D82" s="12">
        <v>887</v>
      </c>
      <c r="E82" s="12">
        <v>760</v>
      </c>
      <c r="I82" s="12" t="s">
        <v>342</v>
      </c>
      <c r="J82" s="12" t="s">
        <v>33</v>
      </c>
      <c r="K82" s="12" t="s">
        <v>343</v>
      </c>
      <c r="L82" s="12" t="s">
        <v>344</v>
      </c>
      <c r="M82" s="12" t="s">
        <v>264</v>
      </c>
      <c r="N82" s="12">
        <v>5</v>
      </c>
      <c r="O82" s="12">
        <v>2012</v>
      </c>
      <c r="P82" s="12" t="s">
        <v>37</v>
      </c>
      <c r="Q82" s="12" t="s">
        <v>38</v>
      </c>
    </row>
    <row r="83" spans="1:18" ht="75" x14ac:dyDescent="0.25">
      <c r="A83" s="12" t="s">
        <v>268</v>
      </c>
      <c r="B83" s="12" t="s">
        <v>345</v>
      </c>
      <c r="C83" s="12">
        <v>200</v>
      </c>
      <c r="D83" s="12">
        <v>200</v>
      </c>
      <c r="E83" s="12">
        <v>80</v>
      </c>
      <c r="I83" s="12" t="s">
        <v>158</v>
      </c>
      <c r="J83" s="12" t="s">
        <v>33</v>
      </c>
      <c r="K83" s="12" t="s">
        <v>346</v>
      </c>
      <c r="M83" s="12" t="s">
        <v>264</v>
      </c>
      <c r="N83" s="12">
        <v>2</v>
      </c>
      <c r="O83" s="12">
        <v>2015</v>
      </c>
      <c r="P83" s="12" t="s">
        <v>78</v>
      </c>
      <c r="Q83" s="12" t="s">
        <v>38</v>
      </c>
      <c r="R83" s="12" t="s">
        <v>283</v>
      </c>
    </row>
    <row r="84" spans="1:18" ht="75" x14ac:dyDescent="0.25">
      <c r="A84" s="12" t="s">
        <v>268</v>
      </c>
      <c r="B84" s="12" t="s">
        <v>347</v>
      </c>
      <c r="C84" s="12">
        <v>180</v>
      </c>
      <c r="D84" s="12">
        <v>75</v>
      </c>
      <c r="E84" s="12">
        <v>0</v>
      </c>
      <c r="I84" s="12" t="s">
        <v>158</v>
      </c>
      <c r="J84" s="12" t="s">
        <v>348</v>
      </c>
      <c r="K84" s="12" t="s">
        <v>346</v>
      </c>
      <c r="M84" s="12" t="s">
        <v>264</v>
      </c>
      <c r="N84" s="12">
        <v>4</v>
      </c>
      <c r="O84" s="12">
        <v>2014</v>
      </c>
      <c r="P84" s="12" t="s">
        <v>78</v>
      </c>
      <c r="R84" s="12" t="s">
        <v>283</v>
      </c>
    </row>
    <row r="85" spans="1:18" ht="45" x14ac:dyDescent="0.25">
      <c r="A85" s="12" t="s">
        <v>268</v>
      </c>
      <c r="B85" s="12" t="s">
        <v>349</v>
      </c>
      <c r="C85" s="12">
        <v>36</v>
      </c>
      <c r="D85" s="12">
        <v>0</v>
      </c>
      <c r="E85" s="12">
        <v>0</v>
      </c>
      <c r="I85" s="12" t="s">
        <v>158</v>
      </c>
      <c r="J85" s="12" t="s">
        <v>527</v>
      </c>
      <c r="K85" s="12" t="s">
        <v>350</v>
      </c>
      <c r="M85" s="12" t="s">
        <v>264</v>
      </c>
      <c r="N85" s="12">
        <v>4</v>
      </c>
      <c r="O85" s="12" t="s">
        <v>296</v>
      </c>
      <c r="P85" s="12" t="s">
        <v>78</v>
      </c>
    </row>
    <row r="86" spans="1:18" ht="30" x14ac:dyDescent="0.25">
      <c r="A86" s="12" t="s">
        <v>268</v>
      </c>
      <c r="B86" s="12" t="s">
        <v>351</v>
      </c>
      <c r="C86" s="12">
        <v>750</v>
      </c>
      <c r="D86" s="12">
        <v>489</v>
      </c>
      <c r="I86" s="12" t="s">
        <v>158</v>
      </c>
      <c r="J86" s="12" t="s">
        <v>33</v>
      </c>
      <c r="K86" s="12" t="s">
        <v>294</v>
      </c>
      <c r="M86" s="12" t="s">
        <v>264</v>
      </c>
      <c r="N86" s="12">
        <v>4</v>
      </c>
      <c r="O86" s="12">
        <v>2013</v>
      </c>
      <c r="P86" s="12" t="s">
        <v>78</v>
      </c>
      <c r="Q86" s="12" t="s">
        <v>38</v>
      </c>
    </row>
    <row r="87" spans="1:18" ht="30" x14ac:dyDescent="0.25">
      <c r="A87" s="12" t="s">
        <v>268</v>
      </c>
      <c r="B87" s="12" t="s">
        <v>352</v>
      </c>
      <c r="C87" s="12">
        <v>6800</v>
      </c>
      <c r="D87" s="12">
        <v>0</v>
      </c>
      <c r="E87" s="12">
        <v>320</v>
      </c>
      <c r="I87" s="12" t="s">
        <v>158</v>
      </c>
      <c r="J87" s="12" t="s">
        <v>353</v>
      </c>
      <c r="K87" s="12" t="s">
        <v>354</v>
      </c>
      <c r="L87" s="12" t="s">
        <v>355</v>
      </c>
      <c r="M87" s="12" t="s">
        <v>264</v>
      </c>
      <c r="N87" s="12">
        <v>5</v>
      </c>
      <c r="O87" s="12" t="s">
        <v>296</v>
      </c>
      <c r="P87" s="12" t="s">
        <v>356</v>
      </c>
      <c r="Q87" s="12" t="s">
        <v>38</v>
      </c>
    </row>
    <row r="88" spans="1:18" ht="90" x14ac:dyDescent="0.25">
      <c r="A88" s="12" t="s">
        <v>268</v>
      </c>
      <c r="B88" s="12" t="s">
        <v>357</v>
      </c>
      <c r="C88" s="12">
        <v>1620</v>
      </c>
      <c r="D88" s="12">
        <v>1620</v>
      </c>
      <c r="E88" s="12">
        <v>3060</v>
      </c>
      <c r="I88" s="12" t="s">
        <v>158</v>
      </c>
      <c r="J88" s="12" t="s">
        <v>33</v>
      </c>
      <c r="K88" s="12" t="s">
        <v>358</v>
      </c>
      <c r="M88" s="12" t="s">
        <v>264</v>
      </c>
      <c r="N88" s="12">
        <v>4</v>
      </c>
      <c r="O88" s="12">
        <v>2013</v>
      </c>
      <c r="P88" s="12" t="s">
        <v>356</v>
      </c>
      <c r="Q88" s="12" t="s">
        <v>38</v>
      </c>
    </row>
    <row r="89" spans="1:18" ht="75" x14ac:dyDescent="0.25">
      <c r="A89" s="12" t="s">
        <v>268</v>
      </c>
      <c r="B89" s="12" t="s">
        <v>359</v>
      </c>
      <c r="C89" s="12">
        <v>200</v>
      </c>
      <c r="D89" s="12">
        <v>200</v>
      </c>
      <c r="E89" s="12">
        <v>200</v>
      </c>
      <c r="I89" s="12" t="s">
        <v>158</v>
      </c>
      <c r="J89" s="12" t="s">
        <v>33</v>
      </c>
      <c r="K89" s="12" t="s">
        <v>360</v>
      </c>
      <c r="M89" s="12" t="s">
        <v>264</v>
      </c>
      <c r="N89" s="12">
        <v>4</v>
      </c>
      <c r="O89" s="12">
        <v>2013</v>
      </c>
      <c r="P89" s="12" t="s">
        <v>78</v>
      </c>
      <c r="Q89" s="12" t="s">
        <v>38</v>
      </c>
      <c r="R89" s="12" t="s">
        <v>283</v>
      </c>
    </row>
    <row r="90" spans="1:18" ht="30" x14ac:dyDescent="0.25">
      <c r="A90" s="12" t="s">
        <v>268</v>
      </c>
      <c r="B90" s="12" t="s">
        <v>361</v>
      </c>
      <c r="C90" s="12">
        <v>50</v>
      </c>
      <c r="D90" s="12">
        <v>36</v>
      </c>
      <c r="I90" s="12" t="s">
        <v>158</v>
      </c>
      <c r="J90" s="12" t="s">
        <v>33</v>
      </c>
      <c r="K90" s="12" t="s">
        <v>312</v>
      </c>
      <c r="L90" s="12" t="s">
        <v>362</v>
      </c>
      <c r="M90" s="12" t="s">
        <v>264</v>
      </c>
      <c r="N90" s="12">
        <v>5</v>
      </c>
      <c r="O90" s="12">
        <v>2012</v>
      </c>
      <c r="P90" s="12" t="s">
        <v>78</v>
      </c>
      <c r="Q90" s="12" t="s">
        <v>38</v>
      </c>
    </row>
    <row r="91" spans="1:18" ht="75" x14ac:dyDescent="0.25">
      <c r="A91" s="12" t="s">
        <v>268</v>
      </c>
      <c r="B91" s="12" t="s">
        <v>363</v>
      </c>
      <c r="C91" s="12">
        <v>250</v>
      </c>
      <c r="D91" s="12">
        <v>203</v>
      </c>
      <c r="E91" s="12">
        <v>180</v>
      </c>
      <c r="I91" s="12" t="s">
        <v>158</v>
      </c>
      <c r="J91" s="12" t="s">
        <v>33</v>
      </c>
      <c r="K91" s="12" t="s">
        <v>346</v>
      </c>
      <c r="M91" s="12" t="s">
        <v>264</v>
      </c>
      <c r="N91" s="12">
        <v>3</v>
      </c>
      <c r="O91" s="12">
        <v>2014</v>
      </c>
      <c r="P91" s="12" t="s">
        <v>78</v>
      </c>
      <c r="R91" s="12" t="s">
        <v>283</v>
      </c>
    </row>
    <row r="92" spans="1:18" ht="120" x14ac:dyDescent="0.25">
      <c r="A92" s="12" t="s">
        <v>268</v>
      </c>
      <c r="B92" s="12" t="s">
        <v>364</v>
      </c>
      <c r="C92" s="12">
        <v>250</v>
      </c>
      <c r="D92" s="12">
        <v>250</v>
      </c>
      <c r="E92" s="12">
        <v>800</v>
      </c>
      <c r="I92" s="12" t="s">
        <v>158</v>
      </c>
      <c r="J92" s="12" t="s">
        <v>33</v>
      </c>
      <c r="K92" s="12" t="s">
        <v>365</v>
      </c>
      <c r="M92" s="12" t="s">
        <v>264</v>
      </c>
      <c r="N92" s="12">
        <v>2</v>
      </c>
      <c r="O92" s="12">
        <v>2015</v>
      </c>
      <c r="P92" s="12" t="s">
        <v>78</v>
      </c>
      <c r="R92" s="12" t="s">
        <v>283</v>
      </c>
    </row>
    <row r="93" spans="1:18" ht="75" x14ac:dyDescent="0.25">
      <c r="A93" s="12" t="s">
        <v>268</v>
      </c>
      <c r="B93" s="12" t="s">
        <v>366</v>
      </c>
      <c r="C93" s="12">
        <v>50</v>
      </c>
      <c r="D93" s="12">
        <v>50</v>
      </c>
      <c r="E93" s="12">
        <v>0</v>
      </c>
      <c r="I93" s="12" t="s">
        <v>158</v>
      </c>
      <c r="J93" s="12" t="s">
        <v>33</v>
      </c>
      <c r="K93" s="12" t="s">
        <v>367</v>
      </c>
      <c r="M93" s="12" t="s">
        <v>264</v>
      </c>
      <c r="N93" s="12">
        <v>2</v>
      </c>
      <c r="O93" s="12">
        <v>2015</v>
      </c>
      <c r="P93" s="12" t="s">
        <v>78</v>
      </c>
      <c r="R93" s="12" t="s">
        <v>283</v>
      </c>
    </row>
    <row r="94" spans="1:18" ht="75" x14ac:dyDescent="0.25">
      <c r="A94" s="12" t="s">
        <v>268</v>
      </c>
      <c r="B94" s="12" t="s">
        <v>368</v>
      </c>
      <c r="C94" s="12">
        <v>50</v>
      </c>
      <c r="D94" s="12">
        <v>50</v>
      </c>
      <c r="E94" s="12">
        <v>50</v>
      </c>
      <c r="I94" s="12" t="s">
        <v>158</v>
      </c>
      <c r="J94" s="12" t="s">
        <v>33</v>
      </c>
      <c r="K94" s="12" t="s">
        <v>369</v>
      </c>
      <c r="M94" s="12" t="s">
        <v>264</v>
      </c>
      <c r="N94" s="12">
        <v>2</v>
      </c>
      <c r="O94" s="12">
        <v>2015</v>
      </c>
      <c r="P94" s="12" t="s">
        <v>78</v>
      </c>
      <c r="R94" s="12" t="s">
        <v>283</v>
      </c>
    </row>
    <row r="95" spans="1:18" ht="75" x14ac:dyDescent="0.25">
      <c r="A95" s="12" t="s">
        <v>268</v>
      </c>
      <c r="B95" s="12" t="s">
        <v>370</v>
      </c>
      <c r="C95" s="12">
        <v>1200</v>
      </c>
      <c r="D95" s="12">
        <v>1200</v>
      </c>
      <c r="E95" s="12">
        <v>220</v>
      </c>
      <c r="I95" s="12" t="s">
        <v>158</v>
      </c>
      <c r="J95" s="12" t="s">
        <v>33</v>
      </c>
      <c r="K95" s="12" t="s">
        <v>371</v>
      </c>
      <c r="M95" s="12" t="s">
        <v>264</v>
      </c>
      <c r="N95" s="12">
        <v>3</v>
      </c>
      <c r="O95" s="12">
        <v>2014</v>
      </c>
      <c r="P95" s="12" t="s">
        <v>37</v>
      </c>
      <c r="R95" s="12" t="s">
        <v>283</v>
      </c>
    </row>
    <row r="96" spans="1:18" ht="45" x14ac:dyDescent="0.25">
      <c r="A96" s="12" t="s">
        <v>268</v>
      </c>
      <c r="B96" s="12" t="s">
        <v>372</v>
      </c>
      <c r="C96" s="12">
        <v>162</v>
      </c>
      <c r="D96" s="12">
        <v>162</v>
      </c>
      <c r="E96" s="12">
        <v>162</v>
      </c>
      <c r="I96" s="12" t="s">
        <v>158</v>
      </c>
      <c r="J96" s="12" t="s">
        <v>373</v>
      </c>
      <c r="K96" s="12" t="s">
        <v>374</v>
      </c>
      <c r="M96" s="12" t="s">
        <v>264</v>
      </c>
      <c r="N96" s="12">
        <v>2</v>
      </c>
      <c r="O96" s="12">
        <v>2015</v>
      </c>
      <c r="P96" s="12" t="s">
        <v>37</v>
      </c>
    </row>
    <row r="97" spans="1:17" ht="30" x14ac:dyDescent="0.25">
      <c r="A97" s="12" t="s">
        <v>268</v>
      </c>
      <c r="B97" s="12" t="s">
        <v>375</v>
      </c>
      <c r="C97" s="12">
        <v>115</v>
      </c>
      <c r="D97" s="12">
        <v>52</v>
      </c>
      <c r="E97" s="12">
        <v>0</v>
      </c>
      <c r="I97" s="12" t="s">
        <v>158</v>
      </c>
      <c r="J97" s="12" t="s">
        <v>33</v>
      </c>
      <c r="K97" s="12" t="s">
        <v>376</v>
      </c>
      <c r="M97" s="12" t="s">
        <v>264</v>
      </c>
      <c r="N97" s="12">
        <v>5</v>
      </c>
      <c r="O97" s="12">
        <v>2012</v>
      </c>
      <c r="P97" s="12" t="s">
        <v>377</v>
      </c>
      <c r="Q97" s="12" t="s">
        <v>38</v>
      </c>
    </row>
    <row r="98" spans="1:17" ht="45" x14ac:dyDescent="0.25">
      <c r="A98" s="12" t="s">
        <v>268</v>
      </c>
      <c r="B98" s="12" t="s">
        <v>378</v>
      </c>
      <c r="C98" s="12">
        <v>30</v>
      </c>
      <c r="D98" s="12">
        <v>30</v>
      </c>
      <c r="E98" s="12">
        <v>27</v>
      </c>
      <c r="I98" s="12" t="s">
        <v>158</v>
      </c>
      <c r="J98" s="12" t="s">
        <v>33</v>
      </c>
      <c r="K98" s="12" t="s">
        <v>379</v>
      </c>
      <c r="M98" s="12" t="s">
        <v>264</v>
      </c>
      <c r="N98" s="12">
        <v>5</v>
      </c>
      <c r="O98" s="12">
        <v>2012</v>
      </c>
      <c r="P98" s="12" t="s">
        <v>37</v>
      </c>
      <c r="Q98" s="12" t="s">
        <v>38</v>
      </c>
    </row>
    <row r="99" spans="1:17" ht="30" x14ac:dyDescent="0.25">
      <c r="A99" s="12" t="s">
        <v>268</v>
      </c>
      <c r="B99" s="12" t="s">
        <v>380</v>
      </c>
      <c r="C99" s="12">
        <v>120</v>
      </c>
      <c r="D99" s="12">
        <v>120</v>
      </c>
      <c r="E99" s="12">
        <v>180</v>
      </c>
      <c r="I99" s="12" t="s">
        <v>158</v>
      </c>
      <c r="J99" s="12" t="s">
        <v>33</v>
      </c>
      <c r="M99" s="12" t="s">
        <v>264</v>
      </c>
      <c r="N99" s="12">
        <v>3</v>
      </c>
      <c r="O99" s="12">
        <v>2014</v>
      </c>
      <c r="P99" s="12" t="s">
        <v>37</v>
      </c>
      <c r="Q99" s="12" t="s">
        <v>38</v>
      </c>
    </row>
    <row r="100" spans="1:17" ht="30" x14ac:dyDescent="0.25">
      <c r="A100" s="12" t="s">
        <v>268</v>
      </c>
      <c r="B100" s="12" t="s">
        <v>381</v>
      </c>
      <c r="C100" s="12">
        <v>156</v>
      </c>
      <c r="D100" s="12">
        <v>134</v>
      </c>
      <c r="E100" s="12">
        <v>0</v>
      </c>
      <c r="I100" s="12" t="s">
        <v>158</v>
      </c>
      <c r="J100" s="12" t="s">
        <v>33</v>
      </c>
      <c r="K100" s="12" t="s">
        <v>382</v>
      </c>
      <c r="L100" s="12" t="s">
        <v>383</v>
      </c>
      <c r="M100" s="12" t="s">
        <v>264</v>
      </c>
      <c r="N100" s="12">
        <v>5</v>
      </c>
      <c r="O100" s="12">
        <v>2012</v>
      </c>
      <c r="P100" s="12" t="s">
        <v>37</v>
      </c>
      <c r="Q100" s="12" t="s">
        <v>38</v>
      </c>
    </row>
    <row r="101" spans="1:17" ht="60" x14ac:dyDescent="0.25">
      <c r="A101" s="12" t="s">
        <v>268</v>
      </c>
      <c r="B101" s="12" t="s">
        <v>384</v>
      </c>
      <c r="C101" s="12" t="s">
        <v>385</v>
      </c>
      <c r="D101" s="12" t="s">
        <v>385</v>
      </c>
      <c r="E101" s="12">
        <v>0</v>
      </c>
      <c r="I101" s="12" t="s">
        <v>158</v>
      </c>
      <c r="J101" s="12" t="s">
        <v>33</v>
      </c>
      <c r="K101" s="12" t="s">
        <v>386</v>
      </c>
      <c r="L101" s="12" t="s">
        <v>387</v>
      </c>
      <c r="M101" s="12" t="s">
        <v>264</v>
      </c>
      <c r="N101" s="12">
        <v>5</v>
      </c>
      <c r="O101" s="12">
        <v>2012</v>
      </c>
      <c r="P101" s="12" t="s">
        <v>37</v>
      </c>
      <c r="Q101" s="12" t="s">
        <v>42</v>
      </c>
    </row>
    <row r="102" spans="1:17" ht="45" x14ac:dyDescent="0.25">
      <c r="A102" s="12" t="s">
        <v>268</v>
      </c>
      <c r="B102" s="12" t="s">
        <v>388</v>
      </c>
      <c r="E102" s="12">
        <v>1000</v>
      </c>
      <c r="G102" s="12" t="s">
        <v>30</v>
      </c>
      <c r="H102" s="12" t="s">
        <v>389</v>
      </c>
      <c r="I102" s="12" t="s">
        <v>390</v>
      </c>
      <c r="J102" s="12" t="s">
        <v>391</v>
      </c>
      <c r="K102" s="12" t="s">
        <v>392</v>
      </c>
      <c r="M102" s="12" t="s">
        <v>264</v>
      </c>
      <c r="N102" s="12">
        <v>4</v>
      </c>
    </row>
    <row r="103" spans="1:17" x14ac:dyDescent="0.25">
      <c r="A103" s="12" t="s">
        <v>268</v>
      </c>
      <c r="B103" s="12" t="s">
        <v>393</v>
      </c>
      <c r="E103" s="12">
        <v>50</v>
      </c>
      <c r="J103" s="12" t="s">
        <v>33</v>
      </c>
      <c r="M103" s="12" t="s">
        <v>264</v>
      </c>
      <c r="N103" s="12">
        <v>2</v>
      </c>
    </row>
    <row r="104" spans="1:17" ht="30" x14ac:dyDescent="0.25">
      <c r="A104" s="12" t="s">
        <v>268</v>
      </c>
      <c r="B104" s="12" t="s">
        <v>394</v>
      </c>
      <c r="E104" s="12">
        <v>788</v>
      </c>
      <c r="I104" s="12" t="s">
        <v>158</v>
      </c>
      <c r="J104" s="12" t="s">
        <v>33</v>
      </c>
      <c r="K104" s="12" t="s">
        <v>395</v>
      </c>
      <c r="L104" s="12" t="s">
        <v>387</v>
      </c>
      <c r="M104" s="12" t="s">
        <v>264</v>
      </c>
      <c r="N104" s="12">
        <v>4</v>
      </c>
    </row>
    <row r="105" spans="1:17" ht="30" x14ac:dyDescent="0.25">
      <c r="A105" s="12" t="s">
        <v>268</v>
      </c>
      <c r="B105" s="12" t="s">
        <v>396</v>
      </c>
      <c r="E105" s="12">
        <v>120</v>
      </c>
      <c r="I105" s="12" t="s">
        <v>158</v>
      </c>
      <c r="J105" s="12" t="s">
        <v>33</v>
      </c>
      <c r="K105" s="12" t="s">
        <v>397</v>
      </c>
      <c r="L105" s="12" t="s">
        <v>387</v>
      </c>
      <c r="M105" s="12" t="s">
        <v>264</v>
      </c>
      <c r="N105" s="12">
        <v>3</v>
      </c>
    </row>
    <row r="106" spans="1:17" x14ac:dyDescent="0.25">
      <c r="A106" s="12" t="s">
        <v>268</v>
      </c>
      <c r="B106" s="12" t="s">
        <v>398</v>
      </c>
      <c r="E106" s="12">
        <v>80</v>
      </c>
      <c r="I106" s="12" t="s">
        <v>158</v>
      </c>
      <c r="J106" s="12" t="s">
        <v>33</v>
      </c>
      <c r="K106" s="12" t="s">
        <v>399</v>
      </c>
      <c r="L106" s="12" t="s">
        <v>387</v>
      </c>
      <c r="M106" s="12" t="s">
        <v>264</v>
      </c>
      <c r="N106" s="12">
        <v>2</v>
      </c>
    </row>
    <row r="107" spans="1:17" ht="30" x14ac:dyDescent="0.25">
      <c r="A107" s="12" t="s">
        <v>268</v>
      </c>
      <c r="B107" s="12" t="s">
        <v>400</v>
      </c>
      <c r="E107" s="12">
        <v>160</v>
      </c>
      <c r="I107" s="12" t="s">
        <v>158</v>
      </c>
      <c r="J107" s="12" t="s">
        <v>33</v>
      </c>
      <c r="K107" s="12" t="s">
        <v>401</v>
      </c>
      <c r="L107" s="12" t="s">
        <v>387</v>
      </c>
      <c r="M107" s="12" t="s">
        <v>264</v>
      </c>
      <c r="N107" s="12">
        <v>3</v>
      </c>
    </row>
    <row r="108" spans="1:17" x14ac:dyDescent="0.25">
      <c r="A108" s="12" t="s">
        <v>268</v>
      </c>
      <c r="B108" s="12" t="s">
        <v>402</v>
      </c>
      <c r="E108" s="12">
        <v>30</v>
      </c>
      <c r="I108" s="12" t="s">
        <v>158</v>
      </c>
      <c r="J108" s="12" t="s">
        <v>33</v>
      </c>
      <c r="L108" s="12" t="s">
        <v>387</v>
      </c>
      <c r="M108" s="12" t="s">
        <v>264</v>
      </c>
      <c r="N108" s="12">
        <v>2</v>
      </c>
    </row>
    <row r="109" spans="1:17" ht="30" x14ac:dyDescent="0.25">
      <c r="A109" s="12" t="s">
        <v>268</v>
      </c>
      <c r="B109" s="12" t="s">
        <v>403</v>
      </c>
      <c r="E109" s="12">
        <v>19</v>
      </c>
      <c r="I109" s="12" t="s">
        <v>158</v>
      </c>
      <c r="J109" s="12" t="s">
        <v>33</v>
      </c>
      <c r="K109" s="12" t="s">
        <v>404</v>
      </c>
      <c r="L109" s="12" t="s">
        <v>387</v>
      </c>
      <c r="M109" s="12" t="s">
        <v>264</v>
      </c>
      <c r="N109" s="12">
        <v>2</v>
      </c>
    </row>
    <row r="110" spans="1:17" ht="30" x14ac:dyDescent="0.25">
      <c r="A110" s="12" t="s">
        <v>268</v>
      </c>
      <c r="B110" s="12" t="s">
        <v>405</v>
      </c>
      <c r="E110" s="12">
        <v>30</v>
      </c>
      <c r="I110" s="12" t="s">
        <v>406</v>
      </c>
      <c r="J110" s="12" t="s">
        <v>33</v>
      </c>
      <c r="K110" s="12" t="s">
        <v>407</v>
      </c>
      <c r="L110" s="12" t="s">
        <v>387</v>
      </c>
      <c r="M110" s="12" t="s">
        <v>264</v>
      </c>
      <c r="N110" s="12">
        <v>3</v>
      </c>
    </row>
    <row r="111" spans="1:17" ht="60" x14ac:dyDescent="0.25">
      <c r="A111" s="12" t="s">
        <v>268</v>
      </c>
      <c r="B111" s="12" t="s">
        <v>408</v>
      </c>
      <c r="E111" s="12">
        <v>40</v>
      </c>
      <c r="I111" s="12" t="s">
        <v>158</v>
      </c>
      <c r="J111" s="12" t="s">
        <v>33</v>
      </c>
      <c r="K111" s="12" t="s">
        <v>360</v>
      </c>
      <c r="L111" s="12" t="s">
        <v>409</v>
      </c>
      <c r="M111" s="12" t="s">
        <v>264</v>
      </c>
      <c r="N111" s="12">
        <v>2</v>
      </c>
    </row>
    <row r="112" spans="1:17" ht="45" x14ac:dyDescent="0.25">
      <c r="A112" s="12" t="s">
        <v>268</v>
      </c>
      <c r="B112" s="12" t="s">
        <v>410</v>
      </c>
      <c r="E112" s="12">
        <v>200</v>
      </c>
      <c r="I112" s="12" t="s">
        <v>158</v>
      </c>
      <c r="J112" s="12" t="s">
        <v>33</v>
      </c>
      <c r="K112" s="12" t="s">
        <v>411</v>
      </c>
      <c r="L112" s="12" t="s">
        <v>409</v>
      </c>
      <c r="M112" s="12" t="s">
        <v>264</v>
      </c>
      <c r="N112" s="12">
        <v>5</v>
      </c>
    </row>
    <row r="113" spans="1:17" ht="45" x14ac:dyDescent="0.25">
      <c r="A113" s="12" t="s">
        <v>268</v>
      </c>
      <c r="B113" s="12" t="s">
        <v>412</v>
      </c>
      <c r="E113" s="12">
        <v>500</v>
      </c>
      <c r="I113" s="12" t="s">
        <v>158</v>
      </c>
      <c r="J113" s="12" t="s">
        <v>33</v>
      </c>
      <c r="K113" s="12" t="s">
        <v>411</v>
      </c>
      <c r="L113" s="12" t="s">
        <v>413</v>
      </c>
      <c r="M113" s="12" t="s">
        <v>264</v>
      </c>
      <c r="N113" s="12">
        <v>5</v>
      </c>
    </row>
    <row r="114" spans="1:17" x14ac:dyDescent="0.25">
      <c r="A114" s="12" t="s">
        <v>268</v>
      </c>
      <c r="B114" s="12" t="s">
        <v>414</v>
      </c>
      <c r="E114" s="12">
        <v>350</v>
      </c>
      <c r="I114" s="12" t="s">
        <v>158</v>
      </c>
      <c r="J114" s="12" t="s">
        <v>33</v>
      </c>
      <c r="K114" s="12" t="s">
        <v>399</v>
      </c>
      <c r="L114" s="12" t="s">
        <v>387</v>
      </c>
      <c r="M114" s="12" t="s">
        <v>264</v>
      </c>
      <c r="N114" s="12">
        <v>3</v>
      </c>
    </row>
    <row r="115" spans="1:17" ht="45" x14ac:dyDescent="0.25">
      <c r="A115" s="12" t="s">
        <v>268</v>
      </c>
      <c r="B115" s="12" t="s">
        <v>415</v>
      </c>
      <c r="E115" s="12">
        <v>500</v>
      </c>
      <c r="G115" s="12" t="s">
        <v>30</v>
      </c>
      <c r="H115" s="12" t="s">
        <v>416</v>
      </c>
      <c r="I115" s="12" t="s">
        <v>158</v>
      </c>
      <c r="J115" s="12" t="s">
        <v>33</v>
      </c>
      <c r="K115" s="12" t="s">
        <v>417</v>
      </c>
    </row>
    <row r="116" spans="1:17" ht="30" x14ac:dyDescent="0.25">
      <c r="A116" s="12" t="s">
        <v>268</v>
      </c>
      <c r="B116" s="12" t="s">
        <v>418</v>
      </c>
      <c r="E116" s="12">
        <v>480</v>
      </c>
      <c r="I116" s="12" t="s">
        <v>158</v>
      </c>
      <c r="J116" s="12" t="s">
        <v>33</v>
      </c>
      <c r="K116" s="12" t="s">
        <v>419</v>
      </c>
      <c r="L116" s="12" t="s">
        <v>387</v>
      </c>
      <c r="M116" s="12" t="s">
        <v>264</v>
      </c>
      <c r="N116" s="12">
        <v>3</v>
      </c>
    </row>
    <row r="117" spans="1:17" ht="45" x14ac:dyDescent="0.25">
      <c r="A117" s="12" t="s">
        <v>268</v>
      </c>
      <c r="B117" s="12" t="s">
        <v>420</v>
      </c>
      <c r="E117" s="12">
        <v>800</v>
      </c>
      <c r="I117" s="12" t="s">
        <v>158</v>
      </c>
      <c r="J117" s="12" t="s">
        <v>33</v>
      </c>
      <c r="K117" s="12" t="s">
        <v>421</v>
      </c>
      <c r="L117" s="12" t="s">
        <v>387</v>
      </c>
      <c r="M117" s="12" t="s">
        <v>264</v>
      </c>
      <c r="N117" s="12">
        <v>3</v>
      </c>
    </row>
    <row r="118" spans="1:17" ht="30" x14ac:dyDescent="0.25">
      <c r="A118" s="12" t="s">
        <v>268</v>
      </c>
      <c r="B118" s="12" t="s">
        <v>422</v>
      </c>
      <c r="E118" s="12">
        <v>150</v>
      </c>
      <c r="I118" s="12" t="s">
        <v>158</v>
      </c>
      <c r="J118" s="12" t="s">
        <v>33</v>
      </c>
      <c r="K118" s="12" t="s">
        <v>419</v>
      </c>
      <c r="M118" s="12" t="s">
        <v>264</v>
      </c>
      <c r="N118" s="12">
        <v>3</v>
      </c>
    </row>
    <row r="119" spans="1:17" ht="60" x14ac:dyDescent="0.25">
      <c r="A119" s="12" t="s">
        <v>268</v>
      </c>
      <c r="B119" s="12" t="s">
        <v>423</v>
      </c>
      <c r="E119" s="12">
        <v>450</v>
      </c>
      <c r="I119" s="12" t="s">
        <v>158</v>
      </c>
      <c r="J119" s="12" t="s">
        <v>33</v>
      </c>
      <c r="K119" s="12" t="s">
        <v>424</v>
      </c>
      <c r="M119" s="12" t="s">
        <v>264</v>
      </c>
      <c r="N119" s="12">
        <v>4</v>
      </c>
    </row>
    <row r="120" spans="1:17" ht="45" x14ac:dyDescent="0.25">
      <c r="A120" s="12" t="s">
        <v>268</v>
      </c>
      <c r="B120" s="12" t="s">
        <v>425</v>
      </c>
      <c r="E120" s="12">
        <v>300</v>
      </c>
      <c r="I120" s="12" t="s">
        <v>158</v>
      </c>
      <c r="J120" s="12" t="s">
        <v>33</v>
      </c>
      <c r="K120" s="12" t="s">
        <v>426</v>
      </c>
      <c r="L120" s="12" t="s">
        <v>387</v>
      </c>
      <c r="M120" s="12" t="s">
        <v>264</v>
      </c>
      <c r="N120" s="12">
        <v>2</v>
      </c>
    </row>
    <row r="121" spans="1:17" x14ac:dyDescent="0.25">
      <c r="A121" s="12" t="s">
        <v>430</v>
      </c>
      <c r="B121" s="12" t="s">
        <v>431</v>
      </c>
      <c r="C121" s="12">
        <v>600</v>
      </c>
      <c r="D121" s="12">
        <v>600</v>
      </c>
      <c r="E121" s="12">
        <v>0</v>
      </c>
      <c r="I121" s="12" t="s">
        <v>432</v>
      </c>
      <c r="J121" s="12" t="s">
        <v>33</v>
      </c>
      <c r="K121" s="12" t="s">
        <v>433</v>
      </c>
      <c r="L121" s="12" t="s">
        <v>434</v>
      </c>
      <c r="M121" s="12" t="s">
        <v>42</v>
      </c>
    </row>
    <row r="122" spans="1:17" ht="60" x14ac:dyDescent="0.25">
      <c r="A122" s="12" t="s">
        <v>430</v>
      </c>
      <c r="B122" s="12" t="s">
        <v>435</v>
      </c>
      <c r="C122" s="12">
        <v>1400</v>
      </c>
      <c r="D122" s="12">
        <v>1400</v>
      </c>
      <c r="E122" s="12">
        <v>1400</v>
      </c>
      <c r="F122" s="12" t="s">
        <v>436</v>
      </c>
      <c r="I122" s="12" t="s">
        <v>437</v>
      </c>
      <c r="J122" s="12" t="s">
        <v>33</v>
      </c>
      <c r="K122" s="12" t="s">
        <v>438</v>
      </c>
      <c r="L122" s="12" t="s">
        <v>434</v>
      </c>
      <c r="M122" s="12" t="s">
        <v>42</v>
      </c>
    </row>
    <row r="123" spans="1:17" ht="75" x14ac:dyDescent="0.25">
      <c r="A123" s="12" t="s">
        <v>430</v>
      </c>
      <c r="B123" s="12" t="s">
        <v>439</v>
      </c>
      <c r="C123" s="12">
        <v>1200</v>
      </c>
      <c r="E123" s="12">
        <v>0</v>
      </c>
      <c r="G123" s="12" t="s">
        <v>245</v>
      </c>
      <c r="H123" s="12" t="s">
        <v>440</v>
      </c>
      <c r="I123" s="12" t="s">
        <v>441</v>
      </c>
      <c r="J123" s="12" t="s">
        <v>442</v>
      </c>
      <c r="K123" s="12" t="s">
        <v>443</v>
      </c>
      <c r="L123" s="12" t="s">
        <v>444</v>
      </c>
      <c r="M123" s="12" t="s">
        <v>42</v>
      </c>
      <c r="N123" s="12">
        <v>5</v>
      </c>
      <c r="O123" s="12" t="s">
        <v>445</v>
      </c>
      <c r="P123" s="12" t="s">
        <v>37</v>
      </c>
      <c r="Q123" s="12" t="s">
        <v>42</v>
      </c>
    </row>
    <row r="124" spans="1:17" ht="60" x14ac:dyDescent="0.25">
      <c r="A124" s="12" t="s">
        <v>430</v>
      </c>
      <c r="B124" s="12" t="s">
        <v>446</v>
      </c>
      <c r="C124" s="12">
        <v>1000</v>
      </c>
      <c r="D124" s="12">
        <v>600</v>
      </c>
      <c r="E124" s="12">
        <v>0</v>
      </c>
      <c r="F124" s="12" t="s">
        <v>447</v>
      </c>
      <c r="G124" s="12" t="s">
        <v>245</v>
      </c>
      <c r="H124" s="12" t="s">
        <v>440</v>
      </c>
      <c r="I124" s="12" t="s">
        <v>158</v>
      </c>
      <c r="J124" s="12" t="s">
        <v>33</v>
      </c>
      <c r="K124" s="12" t="s">
        <v>448</v>
      </c>
      <c r="L124" s="12" t="s">
        <v>449</v>
      </c>
      <c r="M124" s="12" t="s">
        <v>450</v>
      </c>
      <c r="N124" s="12">
        <v>5</v>
      </c>
      <c r="O124" s="12" t="s">
        <v>445</v>
      </c>
      <c r="P124" s="12" t="s">
        <v>37</v>
      </c>
      <c r="Q124" s="12" t="s">
        <v>42</v>
      </c>
    </row>
    <row r="125" spans="1:17" ht="60" x14ac:dyDescent="0.25">
      <c r="A125" s="12" t="s">
        <v>430</v>
      </c>
      <c r="B125" s="12" t="s">
        <v>451</v>
      </c>
      <c r="C125" s="12">
        <v>2100</v>
      </c>
      <c r="D125" s="12">
        <v>2100</v>
      </c>
      <c r="E125" s="12">
        <v>2100</v>
      </c>
      <c r="I125" s="12" t="s">
        <v>158</v>
      </c>
      <c r="J125" s="12" t="s">
        <v>33</v>
      </c>
      <c r="K125" s="12" t="s">
        <v>452</v>
      </c>
      <c r="L125" s="12" t="s">
        <v>449</v>
      </c>
      <c r="M125" s="12" t="s">
        <v>42</v>
      </c>
    </row>
    <row r="126" spans="1:17" ht="75" x14ac:dyDescent="0.25">
      <c r="A126" s="12" t="s">
        <v>430</v>
      </c>
      <c r="B126" s="12" t="s">
        <v>453</v>
      </c>
      <c r="C126" s="12">
        <v>1000</v>
      </c>
      <c r="D126" s="12">
        <v>1000</v>
      </c>
      <c r="E126" s="12">
        <v>1000</v>
      </c>
      <c r="I126" s="12" t="s">
        <v>158</v>
      </c>
      <c r="J126" s="12" t="s">
        <v>454</v>
      </c>
      <c r="K126" s="12" t="s">
        <v>455</v>
      </c>
      <c r="L126" s="12" t="s">
        <v>434</v>
      </c>
      <c r="M126" s="12" t="s">
        <v>42</v>
      </c>
    </row>
    <row r="127" spans="1:17" ht="30" x14ac:dyDescent="0.25">
      <c r="A127" s="12" t="s">
        <v>430</v>
      </c>
      <c r="B127" s="12" t="s">
        <v>456</v>
      </c>
      <c r="C127" s="12">
        <v>500</v>
      </c>
      <c r="D127" s="12">
        <v>500</v>
      </c>
      <c r="E127" s="12">
        <v>500</v>
      </c>
      <c r="G127" s="12" t="s">
        <v>245</v>
      </c>
      <c r="H127" s="12" t="s">
        <v>440</v>
      </c>
      <c r="I127" s="12" t="s">
        <v>158</v>
      </c>
      <c r="J127" s="12" t="s">
        <v>33</v>
      </c>
      <c r="K127" s="12" t="s">
        <v>457</v>
      </c>
      <c r="L127" s="12" t="s">
        <v>449</v>
      </c>
      <c r="M127" s="12" t="s">
        <v>42</v>
      </c>
    </row>
    <row r="128" spans="1:17" ht="60" x14ac:dyDescent="0.25">
      <c r="A128" s="12" t="s">
        <v>430</v>
      </c>
      <c r="B128" s="12" t="s">
        <v>458</v>
      </c>
      <c r="C128" s="12">
        <v>120</v>
      </c>
      <c r="D128" s="12">
        <v>120</v>
      </c>
      <c r="F128" s="12" t="s">
        <v>459</v>
      </c>
      <c r="I128" s="12" t="s">
        <v>460</v>
      </c>
      <c r="J128" s="12" t="s">
        <v>33</v>
      </c>
      <c r="K128" s="12" t="s">
        <v>461</v>
      </c>
      <c r="L128" s="12" t="s">
        <v>462</v>
      </c>
      <c r="M128" s="12" t="s">
        <v>42</v>
      </c>
      <c r="N128" s="12">
        <v>5</v>
      </c>
      <c r="O128" s="12" t="s">
        <v>445</v>
      </c>
      <c r="P128" s="12" t="s">
        <v>37</v>
      </c>
      <c r="Q128" s="12" t="s">
        <v>42</v>
      </c>
    </row>
    <row r="129" spans="1:19" ht="45" x14ac:dyDescent="0.25">
      <c r="A129" s="12" t="s">
        <v>430</v>
      </c>
      <c r="B129" s="12" t="s">
        <v>463</v>
      </c>
      <c r="C129" s="12">
        <v>160</v>
      </c>
      <c r="D129" s="12">
        <v>160</v>
      </c>
      <c r="E129" s="12">
        <v>160</v>
      </c>
      <c r="F129" s="12" t="s">
        <v>436</v>
      </c>
      <c r="I129" s="12" t="s">
        <v>158</v>
      </c>
      <c r="J129" s="12" t="s">
        <v>33</v>
      </c>
      <c r="K129" s="12" t="s">
        <v>464</v>
      </c>
      <c r="L129" s="12" t="s">
        <v>449</v>
      </c>
      <c r="M129" s="12" t="s">
        <v>42</v>
      </c>
    </row>
    <row r="130" spans="1:19" ht="75" x14ac:dyDescent="0.25">
      <c r="A130" s="12" t="s">
        <v>430</v>
      </c>
      <c r="B130" s="12" t="s">
        <v>465</v>
      </c>
      <c r="C130" s="12">
        <v>1000</v>
      </c>
      <c r="D130" s="12">
        <v>1000</v>
      </c>
      <c r="E130" s="12">
        <v>0</v>
      </c>
      <c r="G130" s="12" t="s">
        <v>245</v>
      </c>
      <c r="I130" s="12" t="s">
        <v>466</v>
      </c>
      <c r="J130" s="12" t="s">
        <v>33</v>
      </c>
      <c r="K130" s="12" t="s">
        <v>467</v>
      </c>
      <c r="L130" s="12" t="s">
        <v>434</v>
      </c>
      <c r="M130" s="12" t="s">
        <v>42</v>
      </c>
    </row>
    <row r="131" spans="1:19" ht="45" x14ac:dyDescent="0.25">
      <c r="A131" s="12" t="s">
        <v>430</v>
      </c>
      <c r="B131" s="12" t="s">
        <v>468</v>
      </c>
      <c r="D131" s="12">
        <v>7963</v>
      </c>
      <c r="E131" s="12">
        <v>0</v>
      </c>
      <c r="G131" s="12" t="s">
        <v>245</v>
      </c>
      <c r="H131" s="12" t="s">
        <v>469</v>
      </c>
      <c r="J131" s="12" t="s">
        <v>33</v>
      </c>
    </row>
    <row r="132" spans="1:19" ht="30" x14ac:dyDescent="0.25">
      <c r="A132" s="12" t="s">
        <v>430</v>
      </c>
      <c r="B132" s="12" t="s">
        <v>470</v>
      </c>
      <c r="D132" s="12">
        <v>600</v>
      </c>
      <c r="E132" s="12">
        <v>0</v>
      </c>
      <c r="G132" s="12" t="s">
        <v>245</v>
      </c>
      <c r="H132" s="12" t="s">
        <v>440</v>
      </c>
      <c r="J132" s="12" t="s">
        <v>33</v>
      </c>
    </row>
    <row r="133" spans="1:19" x14ac:dyDescent="0.25">
      <c r="A133" s="12" t="s">
        <v>430</v>
      </c>
      <c r="B133" s="12" t="s">
        <v>471</v>
      </c>
      <c r="D133" s="12">
        <v>2000</v>
      </c>
      <c r="E133" s="12">
        <v>2000</v>
      </c>
      <c r="J133" s="12" t="s">
        <v>33</v>
      </c>
    </row>
    <row r="134" spans="1:19" ht="105" x14ac:dyDescent="0.25">
      <c r="A134" s="12" t="s">
        <v>475</v>
      </c>
      <c r="B134" s="12" t="s">
        <v>476</v>
      </c>
      <c r="C134" s="12" t="s">
        <v>477</v>
      </c>
      <c r="D134" s="12" t="s">
        <v>478</v>
      </c>
      <c r="E134" s="12">
        <v>1075</v>
      </c>
      <c r="I134" s="12" t="s">
        <v>466</v>
      </c>
      <c r="J134" s="12" t="s">
        <v>479</v>
      </c>
      <c r="K134" s="12" t="s">
        <v>480</v>
      </c>
      <c r="L134" s="12" t="s">
        <v>481</v>
      </c>
      <c r="M134" s="12" t="s">
        <v>42</v>
      </c>
      <c r="N134" s="12">
        <v>3</v>
      </c>
      <c r="O134" s="12">
        <v>2020</v>
      </c>
      <c r="P134" s="12" t="s">
        <v>37</v>
      </c>
      <c r="Q134" s="12" t="s">
        <v>42</v>
      </c>
      <c r="S134" s="12" t="s">
        <v>790</v>
      </c>
    </row>
    <row r="135" spans="1:19" x14ac:dyDescent="0.25">
      <c r="A135" s="12" t="s">
        <v>475</v>
      </c>
      <c r="B135" s="12" t="s">
        <v>482</v>
      </c>
      <c r="E135" s="12">
        <v>200</v>
      </c>
      <c r="I135" s="12" t="s">
        <v>483</v>
      </c>
      <c r="J135" s="12" t="s">
        <v>33</v>
      </c>
      <c r="M135" s="12" t="s">
        <v>42</v>
      </c>
      <c r="N135" s="12">
        <v>1</v>
      </c>
      <c r="O135" s="12">
        <v>2020</v>
      </c>
      <c r="P135" s="12" t="s">
        <v>37</v>
      </c>
      <c r="Q135" s="12" t="s">
        <v>38</v>
      </c>
    </row>
    <row r="136" spans="1:19" x14ac:dyDescent="0.25">
      <c r="A136" s="12" t="s">
        <v>475</v>
      </c>
      <c r="B136" s="12" t="s">
        <v>484</v>
      </c>
      <c r="E136" s="12">
        <v>300</v>
      </c>
      <c r="I136" s="12" t="s">
        <v>483</v>
      </c>
      <c r="J136" s="12" t="s">
        <v>33</v>
      </c>
      <c r="M136" s="12" t="s">
        <v>42</v>
      </c>
      <c r="N136" s="12">
        <v>1</v>
      </c>
      <c r="O136" s="12">
        <v>2020</v>
      </c>
      <c r="P136" s="12" t="s">
        <v>37</v>
      </c>
      <c r="Q136" s="12" t="s">
        <v>38</v>
      </c>
    </row>
    <row r="137" spans="1:19" ht="60" x14ac:dyDescent="0.25">
      <c r="A137" s="12" t="s">
        <v>475</v>
      </c>
      <c r="B137" s="12" t="s">
        <v>485</v>
      </c>
      <c r="C137" s="12">
        <v>3500</v>
      </c>
      <c r="D137" s="12">
        <v>80</v>
      </c>
      <c r="E137" s="12">
        <v>100</v>
      </c>
      <c r="I137" s="12" t="s">
        <v>483</v>
      </c>
      <c r="J137" s="12" t="s">
        <v>33</v>
      </c>
      <c r="K137" s="12" t="s">
        <v>486</v>
      </c>
      <c r="L137" s="12" t="s">
        <v>487</v>
      </c>
      <c r="M137" s="12" t="s">
        <v>42</v>
      </c>
      <c r="N137" s="12">
        <v>1</v>
      </c>
      <c r="O137" s="12">
        <v>2020</v>
      </c>
      <c r="P137" s="12" t="s">
        <v>78</v>
      </c>
      <c r="Q137" s="12" t="s">
        <v>38</v>
      </c>
    </row>
    <row r="138" spans="1:19" ht="30" x14ac:dyDescent="0.25">
      <c r="A138" s="12" t="s">
        <v>475</v>
      </c>
      <c r="B138" s="12" t="s">
        <v>488</v>
      </c>
      <c r="E138" s="12">
        <v>4600</v>
      </c>
      <c r="I138" s="12" t="s">
        <v>483</v>
      </c>
      <c r="J138" s="12" t="s">
        <v>33</v>
      </c>
      <c r="K138" s="12" t="s">
        <v>489</v>
      </c>
      <c r="M138" s="12" t="s">
        <v>42</v>
      </c>
      <c r="N138" s="12">
        <v>4</v>
      </c>
      <c r="O138" s="12">
        <v>2020</v>
      </c>
      <c r="P138" s="12" t="s">
        <v>37</v>
      </c>
      <c r="Q138" s="12" t="s">
        <v>38</v>
      </c>
    </row>
    <row r="139" spans="1:19" x14ac:dyDescent="0.25">
      <c r="A139" s="12" t="s">
        <v>475</v>
      </c>
      <c r="B139" s="12" t="s">
        <v>490</v>
      </c>
      <c r="E139" s="12">
        <v>310</v>
      </c>
      <c r="I139" s="12" t="s">
        <v>483</v>
      </c>
      <c r="J139" s="12" t="s">
        <v>33</v>
      </c>
      <c r="M139" s="12" t="s">
        <v>42</v>
      </c>
      <c r="N139" s="12">
        <v>3</v>
      </c>
      <c r="O139" s="12">
        <v>2020</v>
      </c>
      <c r="P139" s="12" t="s">
        <v>37</v>
      </c>
      <c r="Q139" s="12" t="s">
        <v>38</v>
      </c>
    </row>
    <row r="140" spans="1:19" ht="60" x14ac:dyDescent="0.25">
      <c r="A140" s="12" t="s">
        <v>475</v>
      </c>
      <c r="B140" s="12" t="s">
        <v>491</v>
      </c>
      <c r="E140" s="12">
        <v>1200</v>
      </c>
      <c r="I140" s="12" t="s">
        <v>483</v>
      </c>
      <c r="J140" s="12" t="s">
        <v>33</v>
      </c>
      <c r="K140" s="12" t="s">
        <v>492</v>
      </c>
      <c r="M140" s="12" t="s">
        <v>42</v>
      </c>
      <c r="N140" s="12">
        <v>4</v>
      </c>
      <c r="O140" s="12">
        <v>2017</v>
      </c>
      <c r="P140" s="12" t="s">
        <v>37</v>
      </c>
      <c r="Q140" s="12" t="s">
        <v>38</v>
      </c>
    </row>
    <row r="141" spans="1:19" x14ac:dyDescent="0.25">
      <c r="A141" s="12" t="s">
        <v>475</v>
      </c>
      <c r="B141" s="12" t="s">
        <v>493</v>
      </c>
      <c r="E141" s="12">
        <v>1075</v>
      </c>
      <c r="I141" s="12" t="s">
        <v>483</v>
      </c>
      <c r="J141" s="12" t="s">
        <v>33</v>
      </c>
      <c r="M141" s="12" t="s">
        <v>42</v>
      </c>
      <c r="N141" s="12">
        <v>1</v>
      </c>
      <c r="O141" s="12">
        <v>2020</v>
      </c>
      <c r="P141" s="12" t="s">
        <v>37</v>
      </c>
      <c r="Q141" s="12" t="s">
        <v>38</v>
      </c>
    </row>
    <row r="142" spans="1:19" ht="30" x14ac:dyDescent="0.25">
      <c r="A142" s="12" t="s">
        <v>475</v>
      </c>
      <c r="B142" s="12" t="s">
        <v>494</v>
      </c>
      <c r="E142" s="12">
        <v>25</v>
      </c>
      <c r="I142" s="12" t="s">
        <v>483</v>
      </c>
      <c r="J142" s="12" t="s">
        <v>33</v>
      </c>
      <c r="M142" s="12" t="s">
        <v>42</v>
      </c>
      <c r="N142" s="12">
        <v>1</v>
      </c>
      <c r="O142" s="12">
        <v>2020</v>
      </c>
      <c r="P142" s="12" t="s">
        <v>37</v>
      </c>
      <c r="Q142" s="12" t="s">
        <v>38</v>
      </c>
    </row>
    <row r="143" spans="1:19" x14ac:dyDescent="0.25">
      <c r="A143" s="12" t="s">
        <v>475</v>
      </c>
      <c r="B143" s="12" t="s">
        <v>495</v>
      </c>
      <c r="D143" s="12">
        <v>900</v>
      </c>
      <c r="E143" s="12">
        <v>900</v>
      </c>
      <c r="I143" s="12" t="s">
        <v>483</v>
      </c>
      <c r="J143" s="12" t="s">
        <v>496</v>
      </c>
      <c r="K143" s="12" t="s">
        <v>497</v>
      </c>
      <c r="L143" s="12" t="s">
        <v>498</v>
      </c>
      <c r="M143" s="12" t="s">
        <v>42</v>
      </c>
      <c r="N143" s="12">
        <v>3</v>
      </c>
      <c r="O143" s="12">
        <v>2020</v>
      </c>
      <c r="P143" s="12" t="s">
        <v>37</v>
      </c>
      <c r="Q143" s="12" t="s">
        <v>42</v>
      </c>
    </row>
    <row r="144" spans="1:19" ht="30" x14ac:dyDescent="0.25">
      <c r="A144" s="12" t="s">
        <v>475</v>
      </c>
      <c r="B144" s="12" t="s">
        <v>499</v>
      </c>
      <c r="E144" s="12">
        <v>50</v>
      </c>
      <c r="I144" s="12" t="s">
        <v>483</v>
      </c>
      <c r="J144" s="12" t="s">
        <v>33</v>
      </c>
      <c r="M144" s="12" t="s">
        <v>42</v>
      </c>
      <c r="N144" s="12">
        <v>1</v>
      </c>
      <c r="O144" s="12">
        <v>2020</v>
      </c>
      <c r="P144" s="12" t="s">
        <v>37</v>
      </c>
      <c r="Q144" s="12" t="s">
        <v>38</v>
      </c>
    </row>
    <row r="145" spans="1:18" ht="30" x14ac:dyDescent="0.25">
      <c r="A145" s="12" t="s">
        <v>475</v>
      </c>
      <c r="B145" s="12" t="s">
        <v>500</v>
      </c>
      <c r="E145" s="12">
        <v>75</v>
      </c>
      <c r="I145" s="12" t="s">
        <v>483</v>
      </c>
      <c r="J145" s="12" t="s">
        <v>33</v>
      </c>
      <c r="M145" s="12" t="s">
        <v>42</v>
      </c>
      <c r="N145" s="12">
        <v>2</v>
      </c>
      <c r="O145" s="12">
        <v>2020</v>
      </c>
      <c r="P145" s="12" t="s">
        <v>37</v>
      </c>
      <c r="Q145" s="12" t="s">
        <v>38</v>
      </c>
    </row>
    <row r="146" spans="1:18" ht="60" x14ac:dyDescent="0.25">
      <c r="A146" s="12" t="s">
        <v>475</v>
      </c>
      <c r="B146" s="12" t="s">
        <v>501</v>
      </c>
      <c r="D146" s="12" t="s">
        <v>502</v>
      </c>
      <c r="E146" s="12">
        <v>450</v>
      </c>
      <c r="I146" s="12" t="s">
        <v>503</v>
      </c>
      <c r="J146" s="12" t="s">
        <v>504</v>
      </c>
      <c r="K146" s="12" t="s">
        <v>505</v>
      </c>
      <c r="L146" s="12" t="s">
        <v>506</v>
      </c>
      <c r="M146" s="12" t="s">
        <v>42</v>
      </c>
      <c r="N146" s="12">
        <v>5</v>
      </c>
      <c r="O146" s="12">
        <v>2017</v>
      </c>
      <c r="P146" s="12" t="s">
        <v>37</v>
      </c>
      <c r="Q146" s="12" t="s">
        <v>38</v>
      </c>
    </row>
    <row r="147" spans="1:18" ht="30" x14ac:dyDescent="0.25">
      <c r="A147" s="12" t="s">
        <v>475</v>
      </c>
      <c r="B147" s="12" t="s">
        <v>507</v>
      </c>
      <c r="E147" s="12">
        <v>150</v>
      </c>
      <c r="I147" s="12" t="s">
        <v>483</v>
      </c>
      <c r="J147" s="12" t="s">
        <v>33</v>
      </c>
      <c r="K147" s="12" t="s">
        <v>480</v>
      </c>
      <c r="M147" s="12" t="s">
        <v>42</v>
      </c>
      <c r="N147" s="12">
        <v>2</v>
      </c>
      <c r="O147" s="12">
        <v>2020</v>
      </c>
      <c r="P147" s="12" t="s">
        <v>37</v>
      </c>
      <c r="Q147" s="12" t="s">
        <v>38</v>
      </c>
      <c r="R147" s="12" t="s">
        <v>508</v>
      </c>
    </row>
    <row r="148" spans="1:18" ht="30" x14ac:dyDescent="0.25">
      <c r="A148" s="12" t="s">
        <v>475</v>
      </c>
      <c r="B148" s="12" t="s">
        <v>509</v>
      </c>
      <c r="D148" s="12">
        <v>1500</v>
      </c>
      <c r="E148" s="12">
        <v>625</v>
      </c>
      <c r="I148" s="12" t="s">
        <v>483</v>
      </c>
      <c r="J148" s="12" t="s">
        <v>33</v>
      </c>
      <c r="K148" s="12" t="s">
        <v>510</v>
      </c>
      <c r="L148" s="12" t="s">
        <v>449</v>
      </c>
      <c r="M148" s="12" t="s">
        <v>42</v>
      </c>
      <c r="N148" s="12">
        <v>5</v>
      </c>
      <c r="O148" s="12">
        <v>2017</v>
      </c>
      <c r="P148" s="12" t="s">
        <v>37</v>
      </c>
      <c r="Q148" s="12" t="s">
        <v>38</v>
      </c>
    </row>
    <row r="149" spans="1:18" ht="75" x14ac:dyDescent="0.25">
      <c r="A149" s="12" t="s">
        <v>475</v>
      </c>
      <c r="B149" s="12" t="s">
        <v>511</v>
      </c>
      <c r="C149" s="12">
        <v>1000</v>
      </c>
      <c r="D149" s="12">
        <v>1000</v>
      </c>
      <c r="E149" s="12">
        <v>900</v>
      </c>
      <c r="I149" s="12" t="s">
        <v>512</v>
      </c>
      <c r="J149" s="12" t="s">
        <v>33</v>
      </c>
      <c r="K149" s="12" t="s">
        <v>513</v>
      </c>
      <c r="L149" s="12" t="s">
        <v>487</v>
      </c>
      <c r="M149" s="12" t="s">
        <v>42</v>
      </c>
      <c r="N149" s="12">
        <v>2</v>
      </c>
      <c r="O149" s="12">
        <v>2020</v>
      </c>
      <c r="P149" s="12" t="s">
        <v>37</v>
      </c>
      <c r="Q149" s="12" t="s">
        <v>38</v>
      </c>
    </row>
    <row r="150" spans="1:18" ht="30" x14ac:dyDescent="0.25">
      <c r="A150" s="12" t="s">
        <v>475</v>
      </c>
      <c r="B150" s="12" t="s">
        <v>514</v>
      </c>
      <c r="E150" s="12">
        <v>1020</v>
      </c>
      <c r="I150" s="12" t="s">
        <v>483</v>
      </c>
      <c r="J150" s="12" t="s">
        <v>33</v>
      </c>
      <c r="M150" s="12" t="s">
        <v>42</v>
      </c>
      <c r="N150" s="12">
        <v>1</v>
      </c>
      <c r="O150" s="12">
        <v>2025</v>
      </c>
      <c r="P150" s="12" t="s">
        <v>37</v>
      </c>
      <c r="Q150" s="12" t="s">
        <v>38</v>
      </c>
    </row>
    <row r="151" spans="1:18" ht="75" x14ac:dyDescent="0.25">
      <c r="A151" s="12" t="s">
        <v>475</v>
      </c>
      <c r="B151" s="12" t="s">
        <v>515</v>
      </c>
      <c r="E151" s="12">
        <v>35</v>
      </c>
      <c r="I151" s="12" t="s">
        <v>483</v>
      </c>
      <c r="J151" s="12" t="s">
        <v>33</v>
      </c>
      <c r="K151" s="12" t="s">
        <v>513</v>
      </c>
      <c r="M151" s="12" t="s">
        <v>42</v>
      </c>
      <c r="N151" s="12">
        <v>4</v>
      </c>
      <c r="O151" s="12">
        <v>2017</v>
      </c>
      <c r="P151" s="12" t="s">
        <v>37</v>
      </c>
      <c r="Q151" s="12" t="s">
        <v>38</v>
      </c>
    </row>
    <row r="152" spans="1:18" ht="30" x14ac:dyDescent="0.25">
      <c r="A152" s="12" t="s">
        <v>475</v>
      </c>
      <c r="B152" s="12" t="s">
        <v>516</v>
      </c>
      <c r="D152" s="12">
        <v>1500</v>
      </c>
      <c r="E152" s="12">
        <v>260</v>
      </c>
      <c r="I152" s="12" t="s">
        <v>483</v>
      </c>
      <c r="J152" s="12" t="s">
        <v>33</v>
      </c>
      <c r="M152" s="12" t="s">
        <v>42</v>
      </c>
      <c r="N152" s="12">
        <v>3</v>
      </c>
      <c r="O152" s="12">
        <v>2017</v>
      </c>
      <c r="P152" s="12" t="s">
        <v>37</v>
      </c>
      <c r="Q152" s="12" t="s">
        <v>38</v>
      </c>
    </row>
    <row r="153" spans="1:18" x14ac:dyDescent="0.25">
      <c r="A153" s="12" t="s">
        <v>475</v>
      </c>
      <c r="B153" s="12" t="s">
        <v>517</v>
      </c>
      <c r="D153" s="12">
        <v>475</v>
      </c>
      <c r="E153" s="12">
        <v>0</v>
      </c>
      <c r="I153" s="12" t="s">
        <v>483</v>
      </c>
      <c r="J153" s="12" t="s">
        <v>33</v>
      </c>
      <c r="K153" s="12" t="s">
        <v>34</v>
      </c>
      <c r="L153" s="12" t="s">
        <v>506</v>
      </c>
      <c r="M153" s="12" t="s">
        <v>42</v>
      </c>
      <c r="N153" s="12">
        <v>5</v>
      </c>
      <c r="O153" s="12">
        <v>2012</v>
      </c>
      <c r="P153" s="12" t="s">
        <v>37</v>
      </c>
      <c r="Q153" s="12" t="s">
        <v>38</v>
      </c>
      <c r="R153" s="12" t="s">
        <v>518</v>
      </c>
    </row>
    <row r="154" spans="1:18" ht="45" x14ac:dyDescent="0.25">
      <c r="A154" s="12" t="s">
        <v>475</v>
      </c>
      <c r="B154" s="12" t="s">
        <v>517</v>
      </c>
      <c r="C154" s="12" t="s">
        <v>519</v>
      </c>
      <c r="D154" s="12" t="s">
        <v>520</v>
      </c>
      <c r="E154" s="12">
        <v>300</v>
      </c>
      <c r="I154" s="12" t="s">
        <v>512</v>
      </c>
      <c r="J154" s="12" t="s">
        <v>522</v>
      </c>
      <c r="K154" s="12" t="s">
        <v>523</v>
      </c>
      <c r="L154" s="12" t="s">
        <v>308</v>
      </c>
      <c r="M154" s="12" t="s">
        <v>42</v>
      </c>
      <c r="N154" s="12">
        <v>1</v>
      </c>
      <c r="O154" s="12">
        <v>2025</v>
      </c>
      <c r="P154" s="12" t="s">
        <v>37</v>
      </c>
      <c r="Q154" s="12" t="s">
        <v>38</v>
      </c>
      <c r="R154" s="12" t="s">
        <v>521</v>
      </c>
    </row>
    <row r="155" spans="1:18" ht="45" x14ac:dyDescent="0.25">
      <c r="A155" s="12" t="s">
        <v>475</v>
      </c>
      <c r="B155" s="12" t="s">
        <v>524</v>
      </c>
      <c r="E155" s="12">
        <v>225</v>
      </c>
      <c r="I155" s="12" t="s">
        <v>483</v>
      </c>
      <c r="J155" s="12" t="s">
        <v>33</v>
      </c>
      <c r="K155" s="12" t="s">
        <v>525</v>
      </c>
      <c r="M155" s="12" t="s">
        <v>42</v>
      </c>
      <c r="N155" s="12">
        <v>4</v>
      </c>
      <c r="O155" s="12">
        <v>2020</v>
      </c>
      <c r="P155" s="12" t="s">
        <v>37</v>
      </c>
      <c r="Q155" s="12" t="s">
        <v>38</v>
      </c>
    </row>
    <row r="156" spans="1:18" ht="30" x14ac:dyDescent="0.25">
      <c r="A156" s="12" t="s">
        <v>475</v>
      </c>
      <c r="B156" s="12" t="s">
        <v>526</v>
      </c>
      <c r="E156" s="12">
        <v>200</v>
      </c>
      <c r="I156" s="12" t="s">
        <v>483</v>
      </c>
      <c r="J156" s="12" t="s">
        <v>527</v>
      </c>
      <c r="K156" s="12" t="s">
        <v>528</v>
      </c>
      <c r="M156" s="12" t="s">
        <v>42</v>
      </c>
      <c r="N156" s="12">
        <v>3</v>
      </c>
      <c r="O156" s="12">
        <v>2020</v>
      </c>
      <c r="P156" s="12" t="s">
        <v>37</v>
      </c>
      <c r="Q156" s="12" t="s">
        <v>38</v>
      </c>
    </row>
    <row r="157" spans="1:18" ht="30" x14ac:dyDescent="0.25">
      <c r="A157" s="12" t="s">
        <v>475</v>
      </c>
      <c r="B157" s="12" t="s">
        <v>529</v>
      </c>
      <c r="D157" s="12">
        <v>125</v>
      </c>
      <c r="E157" s="12">
        <v>0</v>
      </c>
      <c r="I157" s="12" t="s">
        <v>483</v>
      </c>
      <c r="J157" s="12" t="s">
        <v>33</v>
      </c>
      <c r="K157" s="12" t="s">
        <v>530</v>
      </c>
      <c r="L157" s="12" t="s">
        <v>531</v>
      </c>
      <c r="M157" s="12" t="s">
        <v>42</v>
      </c>
      <c r="N157" s="12">
        <v>4</v>
      </c>
      <c r="O157" s="12">
        <v>2012</v>
      </c>
      <c r="P157" s="12" t="s">
        <v>37</v>
      </c>
      <c r="Q157" s="12" t="s">
        <v>42</v>
      </c>
      <c r="R157" s="12" t="s">
        <v>518</v>
      </c>
    </row>
    <row r="158" spans="1:18" ht="60" x14ac:dyDescent="0.25">
      <c r="A158" s="12" t="s">
        <v>475</v>
      </c>
      <c r="B158" s="12" t="s">
        <v>532</v>
      </c>
      <c r="D158" s="12" t="s">
        <v>533</v>
      </c>
      <c r="E158" s="12">
        <v>15150</v>
      </c>
      <c r="I158" s="12" t="s">
        <v>483</v>
      </c>
      <c r="J158" s="12" t="s">
        <v>504</v>
      </c>
      <c r="K158" s="12" t="s">
        <v>505</v>
      </c>
      <c r="L158" s="12" t="s">
        <v>506</v>
      </c>
      <c r="M158" s="12" t="s">
        <v>42</v>
      </c>
      <c r="N158" s="12">
        <v>3</v>
      </c>
      <c r="O158" s="12">
        <v>2025</v>
      </c>
      <c r="P158" s="12" t="s">
        <v>37</v>
      </c>
      <c r="Q158" s="12" t="s">
        <v>38</v>
      </c>
    </row>
    <row r="159" spans="1:18" ht="75" x14ac:dyDescent="0.25">
      <c r="A159" s="12" t="s">
        <v>475</v>
      </c>
      <c r="B159" s="12" t="s">
        <v>534</v>
      </c>
      <c r="C159" s="12">
        <v>5000</v>
      </c>
      <c r="D159" s="12">
        <v>5000</v>
      </c>
      <c r="E159" s="12">
        <v>250</v>
      </c>
      <c r="I159" s="12" t="s">
        <v>512</v>
      </c>
      <c r="J159" s="12" t="s">
        <v>33</v>
      </c>
      <c r="K159" s="12" t="s">
        <v>513</v>
      </c>
      <c r="L159" s="12" t="s">
        <v>302</v>
      </c>
      <c r="M159" s="12" t="s">
        <v>42</v>
      </c>
      <c r="N159" s="12">
        <v>3</v>
      </c>
      <c r="O159" s="12">
        <v>2017</v>
      </c>
      <c r="P159" s="12" t="s">
        <v>37</v>
      </c>
      <c r="Q159" s="12" t="s">
        <v>38</v>
      </c>
    </row>
    <row r="160" spans="1:18" ht="60" x14ac:dyDescent="0.25">
      <c r="A160" s="12" t="s">
        <v>475</v>
      </c>
      <c r="B160" s="12" t="s">
        <v>535</v>
      </c>
      <c r="C160" s="12" t="s">
        <v>536</v>
      </c>
      <c r="D160" s="12" t="s">
        <v>537</v>
      </c>
      <c r="E160" s="12">
        <v>375</v>
      </c>
      <c r="I160" s="12" t="s">
        <v>512</v>
      </c>
      <c r="J160" s="12" t="s">
        <v>538</v>
      </c>
      <c r="K160" s="12" t="s">
        <v>480</v>
      </c>
      <c r="L160" s="12" t="s">
        <v>302</v>
      </c>
      <c r="M160" s="12" t="s">
        <v>42</v>
      </c>
      <c r="N160" s="12">
        <v>4</v>
      </c>
      <c r="O160" s="12">
        <v>2020</v>
      </c>
      <c r="P160" s="12" t="s">
        <v>37</v>
      </c>
      <c r="Q160" s="12" t="s">
        <v>38</v>
      </c>
    </row>
    <row r="161" spans="1:19" x14ac:dyDescent="0.25">
      <c r="A161" s="12" t="s">
        <v>475</v>
      </c>
      <c r="B161" s="12" t="s">
        <v>539</v>
      </c>
      <c r="E161" s="12">
        <v>125</v>
      </c>
      <c r="I161" s="12" t="s">
        <v>483</v>
      </c>
      <c r="J161" s="12" t="s">
        <v>33</v>
      </c>
      <c r="K161" s="12" t="s">
        <v>540</v>
      </c>
      <c r="M161" s="12" t="s">
        <v>42</v>
      </c>
      <c r="N161" s="12">
        <v>1</v>
      </c>
      <c r="O161" s="12">
        <v>2025</v>
      </c>
      <c r="P161" s="12" t="s">
        <v>37</v>
      </c>
      <c r="Q161" s="12" t="s">
        <v>38</v>
      </c>
    </row>
    <row r="162" spans="1:19" ht="30" x14ac:dyDescent="0.25">
      <c r="A162" s="12" t="s">
        <v>475</v>
      </c>
      <c r="B162" s="12" t="s">
        <v>541</v>
      </c>
      <c r="E162" s="12">
        <v>400</v>
      </c>
      <c r="I162" s="12" t="s">
        <v>483</v>
      </c>
      <c r="J162" s="12" t="s">
        <v>33</v>
      </c>
      <c r="M162" s="12" t="s">
        <v>42</v>
      </c>
      <c r="N162" s="12">
        <v>1</v>
      </c>
      <c r="O162" s="12">
        <v>2025</v>
      </c>
      <c r="P162" s="12" t="s">
        <v>37</v>
      </c>
      <c r="Q162" s="12" t="s">
        <v>38</v>
      </c>
    </row>
    <row r="163" spans="1:19" x14ac:dyDescent="0.25">
      <c r="A163" s="12" t="s">
        <v>475</v>
      </c>
      <c r="B163" s="12" t="s">
        <v>542</v>
      </c>
      <c r="D163" s="12">
        <v>900</v>
      </c>
      <c r="E163" s="12">
        <v>0</v>
      </c>
      <c r="I163" s="12" t="s">
        <v>483</v>
      </c>
      <c r="J163" s="12" t="s">
        <v>33</v>
      </c>
      <c r="K163" s="12" t="s">
        <v>34</v>
      </c>
      <c r="L163" s="12" t="s">
        <v>506</v>
      </c>
      <c r="M163" s="12" t="s">
        <v>42</v>
      </c>
      <c r="N163" s="12">
        <v>4</v>
      </c>
      <c r="O163" s="12">
        <v>2012</v>
      </c>
      <c r="P163" s="12" t="s">
        <v>37</v>
      </c>
      <c r="Q163" s="12" t="s">
        <v>38</v>
      </c>
      <c r="R163" s="12" t="s">
        <v>518</v>
      </c>
    </row>
    <row r="164" spans="1:19" ht="120" x14ac:dyDescent="0.25">
      <c r="A164" s="12" t="s">
        <v>475</v>
      </c>
      <c r="B164" s="12" t="s">
        <v>543</v>
      </c>
      <c r="E164" s="12">
        <v>1000</v>
      </c>
      <c r="I164" s="12" t="s">
        <v>483</v>
      </c>
      <c r="J164" s="12" t="s">
        <v>33</v>
      </c>
      <c r="K164" s="12" t="s">
        <v>544</v>
      </c>
      <c r="L164" s="12" t="s">
        <v>545</v>
      </c>
      <c r="M164" s="12" t="s">
        <v>42</v>
      </c>
      <c r="N164" s="12">
        <v>4</v>
      </c>
      <c r="O164" s="12">
        <v>2018</v>
      </c>
      <c r="P164" s="12" t="s">
        <v>37</v>
      </c>
      <c r="Q164" s="12" t="s">
        <v>38</v>
      </c>
    </row>
    <row r="165" spans="1:19" x14ac:dyDescent="0.25">
      <c r="A165" s="12" t="s">
        <v>475</v>
      </c>
      <c r="B165" s="12" t="s">
        <v>546</v>
      </c>
      <c r="E165" s="12">
        <v>30</v>
      </c>
      <c r="I165" s="12" t="s">
        <v>483</v>
      </c>
      <c r="J165" s="12" t="s">
        <v>33</v>
      </c>
      <c r="M165" s="12" t="s">
        <v>42</v>
      </c>
      <c r="N165" s="12">
        <v>1</v>
      </c>
      <c r="O165" s="12">
        <v>2025</v>
      </c>
      <c r="P165" s="12" t="s">
        <v>37</v>
      </c>
      <c r="Q165" s="12" t="s">
        <v>38</v>
      </c>
    </row>
    <row r="166" spans="1:19" ht="30" x14ac:dyDescent="0.25">
      <c r="A166" s="12" t="s">
        <v>475</v>
      </c>
      <c r="B166" s="12" t="s">
        <v>547</v>
      </c>
      <c r="E166" s="12">
        <v>300</v>
      </c>
      <c r="I166" s="12" t="s">
        <v>483</v>
      </c>
      <c r="J166" s="12" t="s">
        <v>33</v>
      </c>
      <c r="K166" s="12" t="s">
        <v>34</v>
      </c>
      <c r="M166" s="12" t="s">
        <v>42</v>
      </c>
      <c r="N166" s="12">
        <v>2</v>
      </c>
      <c r="O166" s="12">
        <v>2020</v>
      </c>
      <c r="P166" s="12" t="s">
        <v>37</v>
      </c>
      <c r="Q166" s="12" t="s">
        <v>38</v>
      </c>
    </row>
    <row r="167" spans="1:19" ht="75" x14ac:dyDescent="0.25">
      <c r="A167" s="12" t="s">
        <v>475</v>
      </c>
      <c r="B167" s="12" t="s">
        <v>548</v>
      </c>
      <c r="E167" s="12">
        <v>150</v>
      </c>
      <c r="I167" s="12" t="s">
        <v>483</v>
      </c>
      <c r="J167" s="12" t="s">
        <v>33</v>
      </c>
      <c r="M167" s="12" t="s">
        <v>42</v>
      </c>
      <c r="N167" s="12">
        <v>2</v>
      </c>
      <c r="O167" s="12">
        <v>2020</v>
      </c>
      <c r="P167" s="12" t="s">
        <v>37</v>
      </c>
      <c r="Q167" s="12" t="s">
        <v>38</v>
      </c>
      <c r="R167" s="12" t="s">
        <v>549</v>
      </c>
    </row>
    <row r="168" spans="1:19" ht="60" x14ac:dyDescent="0.25">
      <c r="A168" s="12" t="s">
        <v>475</v>
      </c>
      <c r="B168" s="12" t="s">
        <v>550</v>
      </c>
      <c r="C168" s="12" t="s">
        <v>551</v>
      </c>
      <c r="D168" s="12" t="s">
        <v>552</v>
      </c>
      <c r="F168" s="12" t="s">
        <v>101</v>
      </c>
      <c r="G168" s="12" t="s">
        <v>245</v>
      </c>
      <c r="H168" s="12" t="s">
        <v>553</v>
      </c>
      <c r="I168" s="12" t="s">
        <v>9</v>
      </c>
      <c r="J168" s="12" t="s">
        <v>554</v>
      </c>
      <c r="K168" s="12" t="s">
        <v>555</v>
      </c>
      <c r="L168" s="12" t="s">
        <v>556</v>
      </c>
      <c r="M168" s="12" t="s">
        <v>557</v>
      </c>
      <c r="N168" s="12">
        <v>1</v>
      </c>
      <c r="O168" s="12">
        <v>2025</v>
      </c>
      <c r="P168" s="12" t="s">
        <v>37</v>
      </c>
      <c r="Q168" s="12" t="s">
        <v>38</v>
      </c>
      <c r="S168" s="12" t="s">
        <v>552</v>
      </c>
    </row>
    <row r="169" spans="1:19" ht="30" x14ac:dyDescent="0.25">
      <c r="A169" s="12" t="s">
        <v>475</v>
      </c>
      <c r="B169" s="12" t="s">
        <v>558</v>
      </c>
      <c r="E169" s="12">
        <v>200</v>
      </c>
      <c r="I169" s="12" t="s">
        <v>483</v>
      </c>
      <c r="J169" s="12" t="s">
        <v>33</v>
      </c>
      <c r="M169" s="12" t="s">
        <v>42</v>
      </c>
      <c r="N169" s="12">
        <v>4</v>
      </c>
      <c r="O169" s="12">
        <v>2017</v>
      </c>
      <c r="P169" s="12" t="s">
        <v>37</v>
      </c>
      <c r="Q169" s="12" t="s">
        <v>38</v>
      </c>
    </row>
    <row r="170" spans="1:19" ht="30" x14ac:dyDescent="0.25">
      <c r="A170" s="12" t="s">
        <v>475</v>
      </c>
      <c r="B170" s="12" t="s">
        <v>559</v>
      </c>
      <c r="D170" s="12">
        <v>2500</v>
      </c>
      <c r="E170" s="12">
        <v>75</v>
      </c>
      <c r="I170" s="12" t="s">
        <v>483</v>
      </c>
      <c r="J170" s="12" t="s">
        <v>33</v>
      </c>
      <c r="K170" s="12" t="s">
        <v>34</v>
      </c>
      <c r="L170" s="12" t="s">
        <v>506</v>
      </c>
      <c r="M170" s="12" t="s">
        <v>42</v>
      </c>
      <c r="N170" s="12">
        <v>4</v>
      </c>
      <c r="O170" s="12">
        <v>2017</v>
      </c>
      <c r="P170" s="12" t="s">
        <v>37</v>
      </c>
      <c r="Q170" s="12" t="s">
        <v>38</v>
      </c>
    </row>
    <row r="171" spans="1:19" ht="45" x14ac:dyDescent="0.25">
      <c r="A171" s="12" t="s">
        <v>475</v>
      </c>
      <c r="B171" s="12" t="s">
        <v>560</v>
      </c>
      <c r="F171" s="12" t="s">
        <v>561</v>
      </c>
      <c r="G171" s="12" t="s">
        <v>245</v>
      </c>
      <c r="H171" s="12" t="s">
        <v>562</v>
      </c>
      <c r="I171" s="12" t="s">
        <v>563</v>
      </c>
      <c r="J171" s="12" t="s">
        <v>527</v>
      </c>
      <c r="M171" s="12" t="s">
        <v>42</v>
      </c>
      <c r="N171" s="12">
        <v>1</v>
      </c>
      <c r="O171" s="12">
        <v>2025</v>
      </c>
      <c r="P171" s="12" t="s">
        <v>37</v>
      </c>
      <c r="Q171" s="12" t="s">
        <v>42</v>
      </c>
      <c r="S171" s="12" t="s">
        <v>795</v>
      </c>
    </row>
    <row r="172" spans="1:19" ht="30" x14ac:dyDescent="0.25">
      <c r="A172" s="12" t="s">
        <v>475</v>
      </c>
      <c r="B172" s="12" t="s">
        <v>564</v>
      </c>
      <c r="D172" s="12">
        <v>900</v>
      </c>
      <c r="E172" s="12">
        <v>350</v>
      </c>
      <c r="I172" s="12" t="s">
        <v>483</v>
      </c>
      <c r="J172" s="12" t="s">
        <v>33</v>
      </c>
      <c r="K172" s="12" t="s">
        <v>480</v>
      </c>
      <c r="L172" s="12" t="s">
        <v>449</v>
      </c>
      <c r="M172" s="12" t="s">
        <v>565</v>
      </c>
      <c r="N172" s="12">
        <v>2</v>
      </c>
      <c r="O172" s="12">
        <v>2020</v>
      </c>
      <c r="P172" s="12" t="s">
        <v>37</v>
      </c>
      <c r="Q172" s="12" t="s">
        <v>38</v>
      </c>
    </row>
    <row r="173" spans="1:19" x14ac:dyDescent="0.25">
      <c r="A173" s="12" t="s">
        <v>475</v>
      </c>
      <c r="B173" s="12" t="s">
        <v>566</v>
      </c>
      <c r="E173" s="12">
        <v>50</v>
      </c>
      <c r="I173" s="12" t="s">
        <v>483</v>
      </c>
      <c r="J173" s="12" t="s">
        <v>33</v>
      </c>
      <c r="M173" s="12" t="s">
        <v>42</v>
      </c>
      <c r="N173" s="12">
        <v>1</v>
      </c>
      <c r="O173" s="12">
        <v>2025</v>
      </c>
      <c r="P173" s="12" t="s">
        <v>37</v>
      </c>
      <c r="Q173" s="12" t="s">
        <v>38</v>
      </c>
    </row>
    <row r="174" spans="1:19" x14ac:dyDescent="0.25">
      <c r="A174" s="12" t="s">
        <v>475</v>
      </c>
      <c r="B174" s="12" t="s">
        <v>567</v>
      </c>
      <c r="E174" s="12">
        <v>200</v>
      </c>
      <c r="I174" s="12" t="s">
        <v>483</v>
      </c>
      <c r="J174" s="12" t="s">
        <v>33</v>
      </c>
      <c r="M174" s="12" t="s">
        <v>42</v>
      </c>
      <c r="N174" s="12">
        <v>2</v>
      </c>
      <c r="O174" s="12">
        <v>2020</v>
      </c>
      <c r="P174" s="12" t="s">
        <v>37</v>
      </c>
      <c r="Q174" s="12" t="s">
        <v>38</v>
      </c>
    </row>
    <row r="175" spans="1:19" ht="30" x14ac:dyDescent="0.25">
      <c r="A175" s="12" t="s">
        <v>475</v>
      </c>
      <c r="B175" s="12" t="s">
        <v>568</v>
      </c>
      <c r="E175" s="12">
        <v>1010</v>
      </c>
      <c r="I175" s="12" t="s">
        <v>483</v>
      </c>
      <c r="J175" s="12" t="s">
        <v>33</v>
      </c>
      <c r="M175" s="12" t="s">
        <v>42</v>
      </c>
      <c r="N175" s="12">
        <v>5</v>
      </c>
      <c r="O175" s="12">
        <v>2018</v>
      </c>
      <c r="P175" s="12" t="s">
        <v>569</v>
      </c>
      <c r="Q175" s="12" t="s">
        <v>38</v>
      </c>
    </row>
    <row r="176" spans="1:19" ht="30" x14ac:dyDescent="0.25">
      <c r="A176" s="12" t="s">
        <v>475</v>
      </c>
      <c r="B176" s="12" t="s">
        <v>570</v>
      </c>
      <c r="E176" s="12">
        <v>125</v>
      </c>
      <c r="I176" s="12" t="s">
        <v>483</v>
      </c>
      <c r="J176" s="12" t="s">
        <v>33</v>
      </c>
      <c r="M176" s="12" t="s">
        <v>42</v>
      </c>
      <c r="N176" s="12">
        <v>5</v>
      </c>
      <c r="O176" s="12">
        <v>2016</v>
      </c>
      <c r="P176" s="12" t="s">
        <v>37</v>
      </c>
      <c r="Q176" s="12" t="s">
        <v>38</v>
      </c>
    </row>
    <row r="177" spans="1:19" ht="30" x14ac:dyDescent="0.25">
      <c r="A177" s="12" t="s">
        <v>475</v>
      </c>
      <c r="B177" s="12" t="s">
        <v>571</v>
      </c>
      <c r="E177" s="12">
        <v>50</v>
      </c>
      <c r="I177" s="12" t="s">
        <v>483</v>
      </c>
      <c r="J177" s="12" t="s">
        <v>33</v>
      </c>
      <c r="M177" s="12" t="s">
        <v>42</v>
      </c>
      <c r="N177" s="12">
        <v>1</v>
      </c>
      <c r="O177" s="12">
        <v>2025</v>
      </c>
      <c r="P177" s="12" t="s">
        <v>37</v>
      </c>
      <c r="Q177" s="12" t="s">
        <v>38</v>
      </c>
    </row>
    <row r="178" spans="1:19" ht="30" x14ac:dyDescent="0.25">
      <c r="A178" s="12" t="s">
        <v>475</v>
      </c>
      <c r="B178" s="12" t="s">
        <v>572</v>
      </c>
      <c r="E178" s="12">
        <v>80</v>
      </c>
      <c r="I178" s="12" t="s">
        <v>483</v>
      </c>
      <c r="J178" s="12" t="s">
        <v>33</v>
      </c>
      <c r="M178" s="12" t="s">
        <v>42</v>
      </c>
      <c r="N178" s="12">
        <v>1</v>
      </c>
      <c r="O178" s="12">
        <v>2025</v>
      </c>
      <c r="P178" s="12" t="s">
        <v>37</v>
      </c>
      <c r="Q178" s="12" t="s">
        <v>38</v>
      </c>
    </row>
    <row r="179" spans="1:19" ht="45" x14ac:dyDescent="0.25">
      <c r="A179" s="12" t="s">
        <v>475</v>
      </c>
      <c r="B179" s="12" t="s">
        <v>573</v>
      </c>
      <c r="D179" s="12">
        <v>1600</v>
      </c>
      <c r="E179" s="12">
        <v>1600</v>
      </c>
      <c r="I179" s="12" t="s">
        <v>483</v>
      </c>
      <c r="J179" s="12" t="s">
        <v>33</v>
      </c>
      <c r="K179" s="12" t="s">
        <v>574</v>
      </c>
      <c r="L179" s="12" t="s">
        <v>575</v>
      </c>
      <c r="M179" s="12" t="s">
        <v>42</v>
      </c>
      <c r="N179" s="12">
        <v>1</v>
      </c>
      <c r="O179" s="12">
        <v>2025</v>
      </c>
      <c r="P179" s="12" t="s">
        <v>37</v>
      </c>
      <c r="Q179" s="12" t="s">
        <v>38</v>
      </c>
      <c r="R179" s="12" t="s">
        <v>576</v>
      </c>
    </row>
    <row r="180" spans="1:19" ht="30" x14ac:dyDescent="0.25">
      <c r="A180" s="12" t="s">
        <v>475</v>
      </c>
      <c r="B180" s="12" t="s">
        <v>577</v>
      </c>
      <c r="D180" s="12">
        <v>75</v>
      </c>
      <c r="E180" s="12">
        <v>0</v>
      </c>
      <c r="I180" s="12" t="s">
        <v>483</v>
      </c>
      <c r="J180" s="12" t="s">
        <v>33</v>
      </c>
      <c r="K180" s="12" t="s">
        <v>530</v>
      </c>
      <c r="L180" s="12" t="s">
        <v>531</v>
      </c>
      <c r="M180" s="12" t="s">
        <v>42</v>
      </c>
      <c r="N180" s="12">
        <v>3</v>
      </c>
      <c r="O180" s="12">
        <v>2012</v>
      </c>
      <c r="P180" s="12" t="s">
        <v>37</v>
      </c>
      <c r="Q180" s="12" t="s">
        <v>38</v>
      </c>
      <c r="R180" s="12" t="s">
        <v>518</v>
      </c>
    </row>
    <row r="181" spans="1:19" ht="30" x14ac:dyDescent="0.25">
      <c r="A181" s="12" t="s">
        <v>475</v>
      </c>
      <c r="B181" s="12" t="s">
        <v>578</v>
      </c>
      <c r="C181" s="12">
        <v>4000</v>
      </c>
      <c r="D181" s="12">
        <v>4000</v>
      </c>
      <c r="E181" s="12">
        <v>1850</v>
      </c>
      <c r="I181" s="12" t="s">
        <v>483</v>
      </c>
      <c r="J181" s="12" t="s">
        <v>454</v>
      </c>
      <c r="K181" s="12" t="s">
        <v>510</v>
      </c>
      <c r="L181" s="12" t="s">
        <v>481</v>
      </c>
      <c r="M181" s="12" t="s">
        <v>42</v>
      </c>
      <c r="N181" s="12">
        <v>2</v>
      </c>
      <c r="O181" s="12">
        <v>2020</v>
      </c>
      <c r="P181" s="12" t="s">
        <v>37</v>
      </c>
      <c r="Q181" s="12" t="s">
        <v>38</v>
      </c>
    </row>
    <row r="182" spans="1:19" ht="30" x14ac:dyDescent="0.25">
      <c r="A182" s="12" t="s">
        <v>475</v>
      </c>
      <c r="B182" s="12" t="s">
        <v>579</v>
      </c>
      <c r="E182" s="12">
        <v>125</v>
      </c>
      <c r="I182" s="12" t="s">
        <v>512</v>
      </c>
      <c r="J182" s="12" t="s">
        <v>33</v>
      </c>
      <c r="K182" s="12" t="s">
        <v>530</v>
      </c>
      <c r="M182" s="12" t="s">
        <v>42</v>
      </c>
      <c r="N182" s="12">
        <v>2</v>
      </c>
      <c r="O182" s="12">
        <v>2020</v>
      </c>
      <c r="P182" s="12" t="s">
        <v>37</v>
      </c>
      <c r="Q182" s="12" t="s">
        <v>38</v>
      </c>
    </row>
    <row r="183" spans="1:19" ht="30" x14ac:dyDescent="0.25">
      <c r="A183" s="12" t="s">
        <v>475</v>
      </c>
      <c r="B183" s="12" t="s">
        <v>580</v>
      </c>
      <c r="D183" s="12">
        <v>425</v>
      </c>
      <c r="E183" s="12">
        <v>425</v>
      </c>
      <c r="G183" s="12" t="s">
        <v>245</v>
      </c>
      <c r="H183" s="12" t="s">
        <v>581</v>
      </c>
      <c r="I183" s="12" t="s">
        <v>483</v>
      </c>
      <c r="J183" s="12" t="s">
        <v>33</v>
      </c>
      <c r="K183" s="12" t="s">
        <v>530</v>
      </c>
      <c r="L183" s="12" t="s">
        <v>531</v>
      </c>
      <c r="M183" s="12" t="s">
        <v>42</v>
      </c>
      <c r="N183" s="12">
        <v>1</v>
      </c>
      <c r="O183" s="12">
        <v>2025</v>
      </c>
      <c r="P183" s="12" t="s">
        <v>78</v>
      </c>
      <c r="Q183" s="12" t="s">
        <v>42</v>
      </c>
    </row>
    <row r="184" spans="1:19" ht="30" x14ac:dyDescent="0.25">
      <c r="A184" s="12" t="s">
        <v>475</v>
      </c>
      <c r="B184" s="12" t="s">
        <v>582</v>
      </c>
      <c r="E184" s="12">
        <v>50</v>
      </c>
      <c r="I184" s="12" t="s">
        <v>483</v>
      </c>
      <c r="J184" s="12" t="s">
        <v>33</v>
      </c>
      <c r="K184" s="12" t="s">
        <v>583</v>
      </c>
      <c r="M184" s="12" t="s">
        <v>42</v>
      </c>
      <c r="N184" s="12">
        <v>5</v>
      </c>
      <c r="O184" s="12">
        <v>2016</v>
      </c>
      <c r="P184" s="12" t="s">
        <v>37</v>
      </c>
      <c r="Q184" s="12" t="s">
        <v>38</v>
      </c>
      <c r="S184" s="12" t="s">
        <v>794</v>
      </c>
    </row>
    <row r="185" spans="1:19" ht="30" x14ac:dyDescent="0.25">
      <c r="A185" s="12" t="s">
        <v>475</v>
      </c>
      <c r="B185" s="12" t="s">
        <v>584</v>
      </c>
      <c r="D185" s="12">
        <v>3000</v>
      </c>
      <c r="E185" s="12">
        <v>1900</v>
      </c>
      <c r="G185" s="12" t="s">
        <v>245</v>
      </c>
      <c r="H185" s="12" t="s">
        <v>553</v>
      </c>
      <c r="I185" s="12" t="s">
        <v>483</v>
      </c>
      <c r="J185" s="12" t="s">
        <v>586</v>
      </c>
      <c r="K185" s="12" t="s">
        <v>530</v>
      </c>
      <c r="L185" s="12" t="s">
        <v>449</v>
      </c>
      <c r="M185" s="12" t="s">
        <v>42</v>
      </c>
      <c r="N185" s="12">
        <v>3</v>
      </c>
      <c r="O185" s="12">
        <v>2020</v>
      </c>
      <c r="P185" s="12" t="s">
        <v>37</v>
      </c>
      <c r="Q185" s="12" t="s">
        <v>38</v>
      </c>
      <c r="S185" s="12" t="s">
        <v>585</v>
      </c>
    </row>
    <row r="186" spans="1:19" ht="45" x14ac:dyDescent="0.25">
      <c r="A186" s="12" t="s">
        <v>475</v>
      </c>
      <c r="B186" s="12" t="s">
        <v>587</v>
      </c>
      <c r="C186" s="12" t="s">
        <v>588</v>
      </c>
      <c r="D186" s="12" t="s">
        <v>589</v>
      </c>
      <c r="G186" s="12" t="s">
        <v>245</v>
      </c>
      <c r="H186" s="12" t="s">
        <v>553</v>
      </c>
      <c r="I186" s="12" t="s">
        <v>512</v>
      </c>
      <c r="J186" s="12" t="s">
        <v>590</v>
      </c>
      <c r="K186" s="12" t="s">
        <v>555</v>
      </c>
      <c r="L186" s="12" t="s">
        <v>591</v>
      </c>
      <c r="M186" s="12" t="s">
        <v>42</v>
      </c>
      <c r="N186" s="12">
        <v>1</v>
      </c>
      <c r="O186" s="12">
        <v>2025</v>
      </c>
      <c r="P186" s="12" t="s">
        <v>37</v>
      </c>
      <c r="Q186" s="12" t="s">
        <v>42</v>
      </c>
      <c r="S186" s="12" t="s">
        <v>589</v>
      </c>
    </row>
    <row r="187" spans="1:19" x14ac:dyDescent="0.25">
      <c r="A187" s="12" t="s">
        <v>475</v>
      </c>
      <c r="B187" s="12" t="s">
        <v>592</v>
      </c>
      <c r="D187" s="12">
        <v>100</v>
      </c>
      <c r="E187" s="12">
        <v>0</v>
      </c>
      <c r="I187" s="12" t="s">
        <v>483</v>
      </c>
      <c r="J187" s="12" t="s">
        <v>33</v>
      </c>
      <c r="K187" s="12" t="s">
        <v>530</v>
      </c>
      <c r="L187" s="12" t="s">
        <v>593</v>
      </c>
      <c r="M187" s="12" t="s">
        <v>42</v>
      </c>
      <c r="N187" s="12">
        <v>4</v>
      </c>
      <c r="O187" s="12">
        <v>2012</v>
      </c>
      <c r="P187" s="12" t="s">
        <v>37</v>
      </c>
      <c r="Q187" s="12" t="s">
        <v>38</v>
      </c>
      <c r="R187" s="12" t="s">
        <v>518</v>
      </c>
    </row>
    <row r="188" spans="1:19" ht="30" x14ac:dyDescent="0.25">
      <c r="A188" s="12" t="s">
        <v>475</v>
      </c>
      <c r="B188" s="12" t="s">
        <v>594</v>
      </c>
      <c r="E188" s="12">
        <v>50</v>
      </c>
      <c r="I188" s="12" t="s">
        <v>483</v>
      </c>
      <c r="J188" s="12" t="s">
        <v>33</v>
      </c>
      <c r="M188" s="12" t="s">
        <v>42</v>
      </c>
      <c r="N188" s="12">
        <v>2</v>
      </c>
      <c r="O188" s="12">
        <v>2020</v>
      </c>
      <c r="P188" s="12" t="s">
        <v>37</v>
      </c>
      <c r="Q188" s="12" t="s">
        <v>38</v>
      </c>
    </row>
    <row r="189" spans="1:19" ht="30" x14ac:dyDescent="0.25">
      <c r="A189" s="12" t="s">
        <v>475</v>
      </c>
      <c r="B189" s="12" t="s">
        <v>595</v>
      </c>
      <c r="C189" s="12">
        <v>500</v>
      </c>
      <c r="D189" s="12">
        <v>0</v>
      </c>
      <c r="E189" s="12">
        <v>0</v>
      </c>
      <c r="I189" s="12" t="s">
        <v>512</v>
      </c>
      <c r="J189" s="12" t="s">
        <v>33</v>
      </c>
      <c r="K189" s="12" t="s">
        <v>596</v>
      </c>
      <c r="L189" s="12" t="s">
        <v>481</v>
      </c>
      <c r="M189" s="12" t="s">
        <v>42</v>
      </c>
      <c r="N189" s="12">
        <v>1</v>
      </c>
      <c r="O189" s="12">
        <v>2009</v>
      </c>
      <c r="P189" s="12" t="s">
        <v>78</v>
      </c>
      <c r="Q189" s="12" t="s">
        <v>38</v>
      </c>
      <c r="R189" s="12" t="s">
        <v>518</v>
      </c>
    </row>
    <row r="190" spans="1:19" ht="30" x14ac:dyDescent="0.25">
      <c r="A190" s="12" t="s">
        <v>475</v>
      </c>
      <c r="B190" s="12" t="s">
        <v>597</v>
      </c>
      <c r="E190" s="12">
        <v>375</v>
      </c>
      <c r="I190" s="12" t="s">
        <v>483</v>
      </c>
      <c r="J190" s="12" t="s">
        <v>33</v>
      </c>
      <c r="M190" s="12" t="s">
        <v>42</v>
      </c>
      <c r="N190" s="12">
        <v>2</v>
      </c>
      <c r="O190" s="12">
        <v>2022</v>
      </c>
      <c r="P190" s="12" t="s">
        <v>37</v>
      </c>
      <c r="Q190" s="12" t="s">
        <v>38</v>
      </c>
    </row>
    <row r="191" spans="1:19" x14ac:dyDescent="0.25">
      <c r="A191" s="12" t="s">
        <v>475</v>
      </c>
      <c r="B191" s="12" t="s">
        <v>598</v>
      </c>
      <c r="E191" s="12">
        <v>50</v>
      </c>
      <c r="I191" s="12" t="s">
        <v>483</v>
      </c>
      <c r="J191" s="12" t="s">
        <v>33</v>
      </c>
      <c r="M191" s="12" t="s">
        <v>42</v>
      </c>
      <c r="N191" s="12">
        <v>1</v>
      </c>
      <c r="O191" s="12">
        <v>2025</v>
      </c>
      <c r="P191" s="12" t="s">
        <v>37</v>
      </c>
      <c r="Q191" s="12" t="s">
        <v>38</v>
      </c>
    </row>
    <row r="192" spans="1:19" ht="30" x14ac:dyDescent="0.25">
      <c r="A192" s="12" t="s">
        <v>475</v>
      </c>
      <c r="B192" s="12" t="s">
        <v>599</v>
      </c>
      <c r="E192" s="12">
        <v>250</v>
      </c>
      <c r="I192" s="12" t="s">
        <v>483</v>
      </c>
      <c r="J192" s="12" t="s">
        <v>33</v>
      </c>
      <c r="M192" s="12" t="s">
        <v>42</v>
      </c>
      <c r="N192" s="12">
        <v>3</v>
      </c>
      <c r="O192" s="12">
        <v>2020</v>
      </c>
      <c r="P192" s="12" t="s">
        <v>37</v>
      </c>
      <c r="Q192" s="12" t="s">
        <v>38</v>
      </c>
    </row>
    <row r="193" spans="1:19" x14ac:dyDescent="0.25">
      <c r="A193" s="12" t="s">
        <v>475</v>
      </c>
      <c r="B193" s="12" t="s">
        <v>600</v>
      </c>
      <c r="E193" s="12">
        <v>600</v>
      </c>
      <c r="I193" s="12" t="s">
        <v>483</v>
      </c>
      <c r="J193" s="12" t="s">
        <v>33</v>
      </c>
      <c r="M193" s="12" t="s">
        <v>42</v>
      </c>
      <c r="N193" s="12">
        <v>3</v>
      </c>
      <c r="O193" s="12">
        <v>2020</v>
      </c>
      <c r="P193" s="12" t="s">
        <v>37</v>
      </c>
      <c r="Q193" s="12" t="s">
        <v>38</v>
      </c>
    </row>
    <row r="194" spans="1:19" ht="45" x14ac:dyDescent="0.25">
      <c r="A194" s="12" t="s">
        <v>475</v>
      </c>
      <c r="B194" s="12" t="s">
        <v>601</v>
      </c>
      <c r="C194" s="12" t="s">
        <v>602</v>
      </c>
      <c r="D194" s="12" t="s">
        <v>602</v>
      </c>
      <c r="G194" s="12" t="s">
        <v>245</v>
      </c>
      <c r="H194" s="12" t="s">
        <v>553</v>
      </c>
      <c r="I194" s="12" t="s">
        <v>512</v>
      </c>
      <c r="J194" s="12" t="s">
        <v>554</v>
      </c>
      <c r="K194" s="12" t="s">
        <v>603</v>
      </c>
      <c r="L194" s="12" t="s">
        <v>604</v>
      </c>
      <c r="M194" s="12" t="s">
        <v>42</v>
      </c>
      <c r="N194" s="12">
        <v>1</v>
      </c>
      <c r="O194" s="12">
        <v>2025</v>
      </c>
      <c r="P194" s="12" t="s">
        <v>37</v>
      </c>
      <c r="Q194" s="12" t="s">
        <v>42</v>
      </c>
      <c r="S194" s="12" t="s">
        <v>602</v>
      </c>
    </row>
    <row r="195" spans="1:19" ht="60" x14ac:dyDescent="0.25">
      <c r="A195" s="12" t="s">
        <v>475</v>
      </c>
      <c r="B195" s="12" t="s">
        <v>605</v>
      </c>
      <c r="C195" s="12" t="s">
        <v>606</v>
      </c>
      <c r="D195" s="12">
        <v>0</v>
      </c>
      <c r="E195" s="12">
        <v>0</v>
      </c>
      <c r="I195" s="12" t="s">
        <v>607</v>
      </c>
      <c r="J195" s="12" t="s">
        <v>608</v>
      </c>
      <c r="K195" s="12" t="s">
        <v>609</v>
      </c>
      <c r="L195" s="12" t="s">
        <v>610</v>
      </c>
      <c r="M195" s="12" t="s">
        <v>42</v>
      </c>
      <c r="N195" s="12">
        <v>5</v>
      </c>
      <c r="O195" s="12">
        <v>2006</v>
      </c>
      <c r="P195" s="12" t="s">
        <v>37</v>
      </c>
      <c r="Q195" s="12" t="s">
        <v>42</v>
      </c>
      <c r="R195" s="12" t="s">
        <v>518</v>
      </c>
    </row>
    <row r="196" spans="1:19" ht="30" x14ac:dyDescent="0.25">
      <c r="A196" s="12" t="s">
        <v>475</v>
      </c>
      <c r="B196" s="12" t="s">
        <v>611</v>
      </c>
      <c r="D196" s="12">
        <v>800</v>
      </c>
      <c r="E196" s="12">
        <v>0</v>
      </c>
      <c r="I196" s="12" t="s">
        <v>466</v>
      </c>
      <c r="J196" s="12" t="s">
        <v>33</v>
      </c>
      <c r="K196" s="12" t="s">
        <v>34</v>
      </c>
      <c r="L196" s="12" t="s">
        <v>612</v>
      </c>
      <c r="M196" s="12" t="s">
        <v>42</v>
      </c>
      <c r="N196" s="12">
        <v>5</v>
      </c>
      <c r="O196" s="12">
        <v>2011</v>
      </c>
      <c r="P196" s="12" t="s">
        <v>37</v>
      </c>
      <c r="Q196" s="12" t="s">
        <v>42</v>
      </c>
      <c r="R196" s="12" t="s">
        <v>518</v>
      </c>
    </row>
    <row r="197" spans="1:19" ht="105" x14ac:dyDescent="0.25">
      <c r="A197" s="12" t="s">
        <v>475</v>
      </c>
      <c r="B197" s="12" t="s">
        <v>613</v>
      </c>
      <c r="C197" s="12" t="s">
        <v>614</v>
      </c>
      <c r="D197" s="12" t="s">
        <v>615</v>
      </c>
      <c r="I197" s="12" t="s">
        <v>617</v>
      </c>
      <c r="J197" s="12" t="s">
        <v>618</v>
      </c>
      <c r="K197" s="12" t="s">
        <v>619</v>
      </c>
      <c r="L197" s="12" t="s">
        <v>620</v>
      </c>
      <c r="M197" s="12" t="s">
        <v>42</v>
      </c>
      <c r="N197" s="12">
        <v>3</v>
      </c>
      <c r="O197" s="12" t="s">
        <v>621</v>
      </c>
      <c r="P197" s="12" t="s">
        <v>37</v>
      </c>
      <c r="Q197" s="12" t="s">
        <v>38</v>
      </c>
      <c r="R197" s="12" t="s">
        <v>622</v>
      </c>
      <c r="S197" s="12" t="s">
        <v>616</v>
      </c>
    </row>
    <row r="198" spans="1:19" ht="75" x14ac:dyDescent="0.25">
      <c r="A198" s="12" t="s">
        <v>475</v>
      </c>
      <c r="B198" s="12" t="s">
        <v>623</v>
      </c>
      <c r="E198" s="12">
        <v>355</v>
      </c>
      <c r="I198" s="12" t="s">
        <v>483</v>
      </c>
      <c r="J198" s="12" t="s">
        <v>624</v>
      </c>
      <c r="K198" s="12" t="s">
        <v>625</v>
      </c>
      <c r="M198" s="12" t="s">
        <v>42</v>
      </c>
      <c r="N198" s="12">
        <v>1</v>
      </c>
      <c r="O198" s="12">
        <v>2025</v>
      </c>
      <c r="P198" s="12" t="s">
        <v>37</v>
      </c>
      <c r="Q198" s="12" t="s">
        <v>38</v>
      </c>
    </row>
    <row r="199" spans="1:19" ht="30" x14ac:dyDescent="0.25">
      <c r="A199" s="12" t="s">
        <v>475</v>
      </c>
      <c r="B199" s="12" t="s">
        <v>626</v>
      </c>
      <c r="E199" s="12">
        <v>60</v>
      </c>
      <c r="I199" s="12" t="s">
        <v>483</v>
      </c>
      <c r="J199" s="12" t="s">
        <v>33</v>
      </c>
      <c r="M199" s="12" t="s">
        <v>42</v>
      </c>
      <c r="N199" s="12">
        <v>1</v>
      </c>
      <c r="O199" s="12">
        <v>2025</v>
      </c>
      <c r="P199" s="12" t="s">
        <v>37</v>
      </c>
      <c r="Q199" s="12" t="s">
        <v>38</v>
      </c>
    </row>
    <row r="200" spans="1:19" ht="30" x14ac:dyDescent="0.25">
      <c r="A200" s="12" t="s">
        <v>475</v>
      </c>
      <c r="B200" s="12" t="s">
        <v>627</v>
      </c>
      <c r="D200" s="12">
        <v>100</v>
      </c>
      <c r="E200" s="12">
        <v>100</v>
      </c>
      <c r="I200" s="12" t="s">
        <v>483</v>
      </c>
      <c r="J200" s="12" t="s">
        <v>628</v>
      </c>
      <c r="K200" s="12" t="s">
        <v>480</v>
      </c>
      <c r="L200" s="12" t="s">
        <v>612</v>
      </c>
      <c r="M200" s="12" t="s">
        <v>42</v>
      </c>
      <c r="N200" s="12">
        <v>1</v>
      </c>
      <c r="O200" s="12">
        <v>2025</v>
      </c>
      <c r="P200" s="12" t="s">
        <v>37</v>
      </c>
      <c r="Q200" s="12" t="s">
        <v>38</v>
      </c>
    </row>
    <row r="201" spans="1:19" ht="30" x14ac:dyDescent="0.25">
      <c r="A201" s="12" t="s">
        <v>475</v>
      </c>
      <c r="B201" s="12" t="s">
        <v>629</v>
      </c>
      <c r="E201" s="12">
        <v>175</v>
      </c>
      <c r="I201" s="12" t="s">
        <v>483</v>
      </c>
      <c r="J201" s="12" t="s">
        <v>33</v>
      </c>
      <c r="K201" s="12" t="s">
        <v>540</v>
      </c>
      <c r="M201" s="12" t="s">
        <v>42</v>
      </c>
      <c r="N201" s="12">
        <v>3</v>
      </c>
      <c r="O201" s="12">
        <v>2020</v>
      </c>
      <c r="P201" s="12" t="s">
        <v>37</v>
      </c>
      <c r="Q201" s="12" t="s">
        <v>38</v>
      </c>
    </row>
    <row r="202" spans="1:19" ht="30" x14ac:dyDescent="0.25">
      <c r="A202" s="12" t="s">
        <v>475</v>
      </c>
      <c r="B202" s="12" t="s">
        <v>630</v>
      </c>
      <c r="E202" s="12">
        <v>125</v>
      </c>
      <c r="G202" s="12" t="s">
        <v>245</v>
      </c>
      <c r="H202" s="12" t="s">
        <v>631</v>
      </c>
      <c r="I202" s="12" t="s">
        <v>483</v>
      </c>
      <c r="J202" s="12" t="s">
        <v>586</v>
      </c>
      <c r="M202" s="12" t="s">
        <v>632</v>
      </c>
      <c r="N202" s="12">
        <v>1</v>
      </c>
      <c r="O202" s="12">
        <v>2025</v>
      </c>
      <c r="P202" s="12" t="s">
        <v>37</v>
      </c>
      <c r="Q202" s="12" t="s">
        <v>38</v>
      </c>
      <c r="S202" s="12" t="s">
        <v>791</v>
      </c>
    </row>
    <row r="203" spans="1:19" ht="45" x14ac:dyDescent="0.25">
      <c r="A203" s="12" t="s">
        <v>475</v>
      </c>
      <c r="B203" s="12" t="s">
        <v>633</v>
      </c>
      <c r="E203" s="12">
        <v>150</v>
      </c>
      <c r="I203" s="12" t="s">
        <v>483</v>
      </c>
      <c r="J203" s="12" t="s">
        <v>33</v>
      </c>
      <c r="K203" s="12" t="s">
        <v>525</v>
      </c>
      <c r="M203" s="12" t="s">
        <v>42</v>
      </c>
      <c r="N203" s="12">
        <v>2</v>
      </c>
      <c r="O203" s="12">
        <v>2022</v>
      </c>
      <c r="P203" s="12" t="s">
        <v>37</v>
      </c>
      <c r="Q203" s="12" t="s">
        <v>38</v>
      </c>
    </row>
    <row r="204" spans="1:19" ht="30" x14ac:dyDescent="0.25">
      <c r="A204" s="12" t="s">
        <v>475</v>
      </c>
      <c r="B204" s="12" t="s">
        <v>634</v>
      </c>
      <c r="E204" s="12">
        <v>150</v>
      </c>
      <c r="I204" s="12" t="s">
        <v>483</v>
      </c>
      <c r="J204" s="12" t="s">
        <v>33</v>
      </c>
      <c r="M204" s="12" t="s">
        <v>42</v>
      </c>
      <c r="N204" s="12">
        <v>4</v>
      </c>
      <c r="O204" s="12">
        <v>2017</v>
      </c>
      <c r="P204" s="12" t="s">
        <v>37</v>
      </c>
      <c r="Q204" s="12" t="s">
        <v>38</v>
      </c>
    </row>
    <row r="205" spans="1:19" ht="30" x14ac:dyDescent="0.25">
      <c r="A205" s="12" t="s">
        <v>475</v>
      </c>
      <c r="B205" s="12" t="s">
        <v>635</v>
      </c>
      <c r="E205" s="12">
        <v>300</v>
      </c>
      <c r="I205" s="12" t="s">
        <v>483</v>
      </c>
      <c r="J205" s="12" t="s">
        <v>33</v>
      </c>
      <c r="M205" s="12" t="s">
        <v>42</v>
      </c>
      <c r="N205" s="12">
        <v>5</v>
      </c>
      <c r="O205" s="12">
        <v>2017</v>
      </c>
      <c r="P205" s="12" t="s">
        <v>37</v>
      </c>
      <c r="Q205" s="12" t="s">
        <v>38</v>
      </c>
    </row>
    <row r="206" spans="1:19" x14ac:dyDescent="0.25">
      <c r="A206" s="12" t="s">
        <v>475</v>
      </c>
      <c r="B206" s="12" t="s">
        <v>636</v>
      </c>
      <c r="D206" s="12">
        <v>250</v>
      </c>
      <c r="E206" s="12">
        <v>30</v>
      </c>
      <c r="I206" s="12" t="s">
        <v>483</v>
      </c>
      <c r="J206" s="12" t="s">
        <v>637</v>
      </c>
      <c r="K206" s="12" t="s">
        <v>530</v>
      </c>
      <c r="L206" s="12" t="s">
        <v>506</v>
      </c>
      <c r="M206" s="12" t="s">
        <v>42</v>
      </c>
      <c r="N206" s="12">
        <v>1</v>
      </c>
      <c r="O206" s="12">
        <v>2025</v>
      </c>
      <c r="P206" s="12" t="s">
        <v>37</v>
      </c>
      <c r="Q206" s="12" t="s">
        <v>38</v>
      </c>
    </row>
    <row r="207" spans="1:19" ht="45" x14ac:dyDescent="0.25">
      <c r="A207" s="12" t="s">
        <v>475</v>
      </c>
      <c r="B207" s="12" t="s">
        <v>638</v>
      </c>
      <c r="C207" s="12">
        <v>250</v>
      </c>
      <c r="D207" s="12">
        <v>0</v>
      </c>
      <c r="E207" s="12">
        <v>0</v>
      </c>
      <c r="I207" s="12" t="s">
        <v>512</v>
      </c>
      <c r="J207" s="12" t="s">
        <v>33</v>
      </c>
      <c r="K207" s="12" t="s">
        <v>639</v>
      </c>
      <c r="L207" s="12" t="s">
        <v>287</v>
      </c>
      <c r="M207" s="12" t="s">
        <v>42</v>
      </c>
      <c r="N207" s="12">
        <v>3</v>
      </c>
      <c r="O207" s="12">
        <v>2007</v>
      </c>
      <c r="P207" s="12" t="s">
        <v>37</v>
      </c>
      <c r="Q207" s="12" t="s">
        <v>42</v>
      </c>
      <c r="R207" s="12" t="s">
        <v>518</v>
      </c>
    </row>
    <row r="208" spans="1:19" ht="45" x14ac:dyDescent="0.25">
      <c r="A208" s="12" t="s">
        <v>475</v>
      </c>
      <c r="B208" s="12" t="s">
        <v>638</v>
      </c>
      <c r="D208" s="12" t="s">
        <v>640</v>
      </c>
      <c r="E208" s="12">
        <v>300</v>
      </c>
      <c r="G208" s="12" t="s">
        <v>245</v>
      </c>
      <c r="H208" s="12" t="s">
        <v>553</v>
      </c>
      <c r="I208" s="12" t="s">
        <v>512</v>
      </c>
      <c r="J208" s="12" t="s">
        <v>554</v>
      </c>
      <c r="K208" s="12" t="s">
        <v>639</v>
      </c>
      <c r="L208" s="12" t="s">
        <v>487</v>
      </c>
      <c r="M208" s="12" t="s">
        <v>42</v>
      </c>
      <c r="N208" s="12">
        <v>2</v>
      </c>
      <c r="O208" s="12">
        <v>2020</v>
      </c>
      <c r="P208" s="12" t="s">
        <v>37</v>
      </c>
      <c r="Q208" s="12" t="s">
        <v>38</v>
      </c>
      <c r="S208" s="12" t="s">
        <v>640</v>
      </c>
    </row>
    <row r="209" spans="1:19" ht="45" x14ac:dyDescent="0.25">
      <c r="A209" s="12" t="s">
        <v>475</v>
      </c>
      <c r="B209" s="12" t="s">
        <v>641</v>
      </c>
      <c r="C209" s="12">
        <v>5000</v>
      </c>
      <c r="D209" s="12">
        <v>3800</v>
      </c>
      <c r="E209" s="12">
        <v>1950</v>
      </c>
      <c r="I209" s="12" t="s">
        <v>512</v>
      </c>
      <c r="J209" s="12" t="s">
        <v>637</v>
      </c>
      <c r="K209" s="12" t="s">
        <v>642</v>
      </c>
      <c r="L209" s="12" t="s">
        <v>643</v>
      </c>
      <c r="M209" s="12" t="s">
        <v>42</v>
      </c>
      <c r="N209" s="12">
        <v>1</v>
      </c>
      <c r="O209" s="12">
        <v>2025</v>
      </c>
      <c r="P209" s="12" t="s">
        <v>78</v>
      </c>
      <c r="Q209" s="12" t="s">
        <v>38</v>
      </c>
    </row>
    <row r="210" spans="1:19" ht="45" x14ac:dyDescent="0.25">
      <c r="A210" s="12" t="s">
        <v>475</v>
      </c>
      <c r="B210" s="12" t="s">
        <v>641</v>
      </c>
      <c r="D210" s="12">
        <v>400</v>
      </c>
      <c r="E210" s="12">
        <v>0</v>
      </c>
      <c r="I210" s="12" t="s">
        <v>512</v>
      </c>
      <c r="J210" s="12" t="s">
        <v>637</v>
      </c>
      <c r="K210" s="12" t="s">
        <v>642</v>
      </c>
      <c r="L210" s="12" t="s">
        <v>643</v>
      </c>
      <c r="M210" s="12" t="s">
        <v>42</v>
      </c>
      <c r="N210" s="12">
        <v>1</v>
      </c>
      <c r="O210" s="12">
        <v>2013</v>
      </c>
      <c r="P210" s="12" t="s">
        <v>37</v>
      </c>
      <c r="Q210" s="12" t="s">
        <v>38</v>
      </c>
      <c r="R210" s="12" t="s">
        <v>518</v>
      </c>
    </row>
    <row r="211" spans="1:19" ht="30" x14ac:dyDescent="0.25">
      <c r="A211" s="12" t="s">
        <v>475</v>
      </c>
      <c r="B211" s="12" t="s">
        <v>644</v>
      </c>
      <c r="E211" s="12">
        <v>100</v>
      </c>
      <c r="I211" s="12" t="s">
        <v>483</v>
      </c>
      <c r="J211" s="12" t="s">
        <v>645</v>
      </c>
      <c r="M211" s="12" t="s">
        <v>42</v>
      </c>
      <c r="N211" s="12">
        <v>1</v>
      </c>
      <c r="O211" s="12">
        <v>2025</v>
      </c>
      <c r="P211" s="12" t="s">
        <v>37</v>
      </c>
      <c r="Q211" s="12" t="s">
        <v>38</v>
      </c>
    </row>
    <row r="212" spans="1:19" ht="45" x14ac:dyDescent="0.25">
      <c r="A212" s="12" t="s">
        <v>475</v>
      </c>
      <c r="B212" s="12" t="s">
        <v>646</v>
      </c>
      <c r="C212" s="12">
        <v>500</v>
      </c>
      <c r="D212" s="12">
        <v>500</v>
      </c>
      <c r="E212" s="12">
        <v>500</v>
      </c>
      <c r="I212" s="12" t="s">
        <v>512</v>
      </c>
      <c r="J212" s="12" t="s">
        <v>647</v>
      </c>
      <c r="K212" s="12" t="s">
        <v>480</v>
      </c>
      <c r="L212" s="12" t="s">
        <v>648</v>
      </c>
      <c r="M212" s="12" t="s">
        <v>42</v>
      </c>
      <c r="N212" s="12">
        <v>2</v>
      </c>
      <c r="O212" s="12">
        <v>2020</v>
      </c>
      <c r="P212" s="12" t="s">
        <v>37</v>
      </c>
      <c r="Q212" s="12" t="s">
        <v>42</v>
      </c>
    </row>
    <row r="213" spans="1:19" ht="30" x14ac:dyDescent="0.25">
      <c r="A213" s="12" t="s">
        <v>475</v>
      </c>
      <c r="B213" s="12" t="s">
        <v>649</v>
      </c>
      <c r="E213" s="12">
        <v>930</v>
      </c>
      <c r="I213" s="12" t="s">
        <v>483</v>
      </c>
      <c r="J213" s="12" t="s">
        <v>33</v>
      </c>
      <c r="M213" s="12" t="s">
        <v>42</v>
      </c>
      <c r="N213" s="12">
        <v>2</v>
      </c>
      <c r="O213" s="12">
        <v>2020</v>
      </c>
      <c r="P213" s="12" t="s">
        <v>37</v>
      </c>
      <c r="Q213" s="12" t="s">
        <v>38</v>
      </c>
    </row>
    <row r="214" spans="1:19" ht="105" x14ac:dyDescent="0.25">
      <c r="A214" s="12" t="s">
        <v>475</v>
      </c>
      <c r="B214" s="12" t="s">
        <v>650</v>
      </c>
      <c r="C214" s="12">
        <v>3100</v>
      </c>
      <c r="D214" s="12">
        <v>1600</v>
      </c>
      <c r="E214" s="12">
        <v>50</v>
      </c>
      <c r="F214" s="12" t="s">
        <v>651</v>
      </c>
      <c r="G214" s="12" t="s">
        <v>245</v>
      </c>
      <c r="H214" s="12" t="s">
        <v>652</v>
      </c>
      <c r="I214" s="12" t="s">
        <v>653</v>
      </c>
      <c r="J214" s="12" t="s">
        <v>654</v>
      </c>
      <c r="K214" s="12" t="s">
        <v>480</v>
      </c>
      <c r="L214" s="12" t="s">
        <v>655</v>
      </c>
      <c r="M214" s="12" t="s">
        <v>42</v>
      </c>
      <c r="N214" s="12">
        <v>3</v>
      </c>
      <c r="O214" s="12">
        <v>2017</v>
      </c>
      <c r="P214" s="12" t="s">
        <v>37</v>
      </c>
      <c r="Q214" s="12" t="s">
        <v>42</v>
      </c>
      <c r="R214" s="12" t="s">
        <v>657</v>
      </c>
    </row>
    <row r="215" spans="1:19" ht="60" x14ac:dyDescent="0.25">
      <c r="A215" s="12" t="s">
        <v>475</v>
      </c>
      <c r="B215" s="12" t="s">
        <v>658</v>
      </c>
      <c r="C215" s="12">
        <v>4400</v>
      </c>
      <c r="D215" s="12">
        <v>3800</v>
      </c>
      <c r="E215" s="12">
        <v>4625</v>
      </c>
      <c r="G215" s="12" t="s">
        <v>245</v>
      </c>
      <c r="H215" s="12" t="s">
        <v>659</v>
      </c>
      <c r="I215" s="12" t="s">
        <v>512</v>
      </c>
      <c r="J215" s="12" t="s">
        <v>660</v>
      </c>
      <c r="K215" s="12" t="s">
        <v>661</v>
      </c>
      <c r="L215" s="12" t="s">
        <v>481</v>
      </c>
      <c r="M215" s="12" t="s">
        <v>42</v>
      </c>
      <c r="N215" s="12">
        <v>3</v>
      </c>
      <c r="O215" s="12">
        <v>2020</v>
      </c>
      <c r="P215" s="12" t="s">
        <v>78</v>
      </c>
      <c r="Q215" s="12" t="s">
        <v>42</v>
      </c>
    </row>
    <row r="216" spans="1:19" ht="45" x14ac:dyDescent="0.25">
      <c r="A216" s="12" t="s">
        <v>475</v>
      </c>
      <c r="B216" s="12" t="s">
        <v>662</v>
      </c>
      <c r="C216" s="12">
        <v>1100</v>
      </c>
      <c r="D216" s="12">
        <v>950</v>
      </c>
      <c r="E216" s="12">
        <v>375</v>
      </c>
      <c r="G216" s="12" t="s">
        <v>245</v>
      </c>
      <c r="H216" s="12" t="s">
        <v>663</v>
      </c>
      <c r="I216" s="12" t="s">
        <v>512</v>
      </c>
      <c r="J216" s="12" t="s">
        <v>664</v>
      </c>
      <c r="K216" s="12" t="s">
        <v>665</v>
      </c>
      <c r="L216" s="12" t="s">
        <v>487</v>
      </c>
      <c r="M216" s="12" t="s">
        <v>42</v>
      </c>
      <c r="N216" s="12">
        <v>1</v>
      </c>
      <c r="O216" s="12">
        <v>2025</v>
      </c>
      <c r="P216" s="12" t="s">
        <v>78</v>
      </c>
      <c r="Q216" s="12" t="s">
        <v>42</v>
      </c>
    </row>
    <row r="217" spans="1:19" ht="30" x14ac:dyDescent="0.25">
      <c r="A217" s="12" t="s">
        <v>475</v>
      </c>
      <c r="B217" s="12" t="s">
        <v>666</v>
      </c>
      <c r="E217" s="12">
        <v>1580</v>
      </c>
      <c r="I217" s="12" t="s">
        <v>483</v>
      </c>
      <c r="J217" s="12" t="s">
        <v>33</v>
      </c>
      <c r="M217" s="12" t="s">
        <v>42</v>
      </c>
      <c r="N217" s="12">
        <v>5</v>
      </c>
      <c r="O217" s="12">
        <v>2018</v>
      </c>
      <c r="P217" s="12" t="s">
        <v>37</v>
      </c>
      <c r="Q217" s="12" t="s">
        <v>38</v>
      </c>
    </row>
    <row r="218" spans="1:19" ht="45" x14ac:dyDescent="0.25">
      <c r="A218" s="12" t="s">
        <v>475</v>
      </c>
      <c r="B218" s="12" t="s">
        <v>667</v>
      </c>
      <c r="E218" s="12">
        <v>375</v>
      </c>
      <c r="G218" s="12" t="s">
        <v>245</v>
      </c>
      <c r="H218" s="12" t="s">
        <v>553</v>
      </c>
      <c r="I218" s="12" t="s">
        <v>483</v>
      </c>
      <c r="J218" s="12" t="s">
        <v>668</v>
      </c>
      <c r="K218" s="12" t="s">
        <v>528</v>
      </c>
      <c r="M218" s="12" t="s">
        <v>669</v>
      </c>
      <c r="N218" s="12">
        <v>1</v>
      </c>
      <c r="O218" s="12">
        <v>2025</v>
      </c>
      <c r="P218" s="12" t="s">
        <v>37</v>
      </c>
      <c r="Q218" s="12" t="s">
        <v>42</v>
      </c>
    </row>
    <row r="219" spans="1:19" ht="60" x14ac:dyDescent="0.25">
      <c r="A219" s="12" t="s">
        <v>475</v>
      </c>
      <c r="B219" s="12" t="s">
        <v>670</v>
      </c>
      <c r="E219" s="13">
        <v>3400</v>
      </c>
      <c r="G219" s="12" t="s">
        <v>245</v>
      </c>
      <c r="H219" s="12" t="s">
        <v>671</v>
      </c>
      <c r="I219" s="12" t="s">
        <v>483</v>
      </c>
      <c r="J219" s="12" t="s">
        <v>672</v>
      </c>
      <c r="K219" s="12" t="s">
        <v>673</v>
      </c>
      <c r="M219" s="12" t="s">
        <v>42</v>
      </c>
      <c r="N219" s="12">
        <v>5</v>
      </c>
      <c r="O219" s="12">
        <v>2018</v>
      </c>
      <c r="P219" s="12" t="s">
        <v>37</v>
      </c>
      <c r="Q219" s="12" t="s">
        <v>38</v>
      </c>
      <c r="S219" s="12" t="s">
        <v>792</v>
      </c>
    </row>
    <row r="220" spans="1:19" ht="60" x14ac:dyDescent="0.25">
      <c r="A220" s="12" t="s">
        <v>475</v>
      </c>
      <c r="B220" s="12" t="s">
        <v>674</v>
      </c>
      <c r="E220" s="12">
        <v>25</v>
      </c>
      <c r="I220" s="12" t="s">
        <v>483</v>
      </c>
      <c r="J220" s="12" t="s">
        <v>33</v>
      </c>
      <c r="K220" s="12" t="s">
        <v>675</v>
      </c>
      <c r="M220" s="12" t="s">
        <v>42</v>
      </c>
      <c r="N220" s="12">
        <v>5</v>
      </c>
      <c r="O220" s="12">
        <v>2016</v>
      </c>
      <c r="P220" s="12" t="s">
        <v>37</v>
      </c>
      <c r="Q220" s="12" t="s">
        <v>38</v>
      </c>
    </row>
    <row r="221" spans="1:19" ht="315" x14ac:dyDescent="0.25">
      <c r="A221" s="12" t="s">
        <v>680</v>
      </c>
      <c r="B221" s="12" t="s">
        <v>681</v>
      </c>
      <c r="C221" s="12">
        <v>900</v>
      </c>
      <c r="D221" s="12">
        <v>870</v>
      </c>
      <c r="E221" s="12">
        <v>0</v>
      </c>
      <c r="F221" s="12" t="s">
        <v>682</v>
      </c>
      <c r="G221" s="12" t="s">
        <v>30</v>
      </c>
      <c r="H221" s="12" t="s">
        <v>683</v>
      </c>
      <c r="I221" s="12" t="s">
        <v>684</v>
      </c>
      <c r="J221" s="12" t="s">
        <v>685</v>
      </c>
      <c r="K221" s="12" t="s">
        <v>686</v>
      </c>
      <c r="L221" s="12" t="s">
        <v>687</v>
      </c>
      <c r="M221" s="12" t="s">
        <v>688</v>
      </c>
      <c r="N221" s="12">
        <v>5</v>
      </c>
      <c r="O221" s="12">
        <v>2006</v>
      </c>
      <c r="P221" s="12" t="s">
        <v>37</v>
      </c>
      <c r="Q221" s="12" t="s">
        <v>42</v>
      </c>
      <c r="R221" s="12" t="s">
        <v>689</v>
      </c>
    </row>
    <row r="222" spans="1:19" ht="90" x14ac:dyDescent="0.25">
      <c r="A222" s="12" t="s">
        <v>680</v>
      </c>
      <c r="B222" s="12" t="s">
        <v>353</v>
      </c>
      <c r="C222" s="12">
        <v>800</v>
      </c>
      <c r="D222" s="12">
        <v>524</v>
      </c>
      <c r="E222" s="12">
        <v>700</v>
      </c>
      <c r="G222" s="12" t="s">
        <v>30</v>
      </c>
      <c r="H222" s="12" t="s">
        <v>690</v>
      </c>
      <c r="I222" s="12" t="s">
        <v>691</v>
      </c>
      <c r="J222" s="12" t="s">
        <v>33</v>
      </c>
      <c r="K222" s="12" t="s">
        <v>686</v>
      </c>
      <c r="L222" s="12" t="s">
        <v>692</v>
      </c>
      <c r="M222" s="12" t="s">
        <v>693</v>
      </c>
      <c r="N222" s="12">
        <v>4</v>
      </c>
      <c r="O222" s="12">
        <v>2007</v>
      </c>
      <c r="P222" s="12" t="s">
        <v>37</v>
      </c>
      <c r="Q222" s="12" t="s">
        <v>38</v>
      </c>
      <c r="R222" s="12" t="s">
        <v>694</v>
      </c>
    </row>
    <row r="223" spans="1:19" ht="90" x14ac:dyDescent="0.25">
      <c r="A223" s="12" t="s">
        <v>680</v>
      </c>
      <c r="B223" s="12" t="s">
        <v>695</v>
      </c>
      <c r="C223" s="12">
        <v>1100</v>
      </c>
      <c r="E223" s="12">
        <v>1100</v>
      </c>
      <c r="G223" s="12" t="s">
        <v>30</v>
      </c>
      <c r="H223" s="12" t="s">
        <v>696</v>
      </c>
      <c r="I223" s="12" t="s">
        <v>697</v>
      </c>
      <c r="J223" s="12" t="s">
        <v>698</v>
      </c>
      <c r="K223" s="12" t="s">
        <v>699</v>
      </c>
      <c r="L223" s="12" t="s">
        <v>687</v>
      </c>
      <c r="M223" s="12" t="s">
        <v>656</v>
      </c>
      <c r="N223" s="12">
        <v>4</v>
      </c>
      <c r="O223" s="12">
        <v>2007</v>
      </c>
      <c r="P223" s="12" t="s">
        <v>37</v>
      </c>
      <c r="Q223" s="12" t="s">
        <v>42</v>
      </c>
      <c r="R223" s="12" t="s">
        <v>700</v>
      </c>
    </row>
    <row r="224" spans="1:19" ht="180" x14ac:dyDescent="0.25">
      <c r="A224" s="12" t="s">
        <v>680</v>
      </c>
      <c r="B224" s="12" t="s">
        <v>701</v>
      </c>
      <c r="D224" s="12">
        <v>8800</v>
      </c>
      <c r="E224" s="12">
        <v>8800</v>
      </c>
      <c r="G224" s="12" t="s">
        <v>30</v>
      </c>
      <c r="H224" s="12" t="s">
        <v>702</v>
      </c>
      <c r="I224" s="12" t="s">
        <v>703</v>
      </c>
      <c r="J224" s="12" t="s">
        <v>704</v>
      </c>
      <c r="K224" s="12" t="s">
        <v>705</v>
      </c>
      <c r="L224" s="12" t="s">
        <v>706</v>
      </c>
      <c r="M224" s="12" t="s">
        <v>707</v>
      </c>
      <c r="N224" s="12">
        <v>5</v>
      </c>
      <c r="O224" s="12" t="s">
        <v>708</v>
      </c>
      <c r="P224" s="12" t="s">
        <v>37</v>
      </c>
      <c r="Q224" s="12" t="s">
        <v>42</v>
      </c>
      <c r="R224" s="12" t="s">
        <v>709</v>
      </c>
    </row>
    <row r="225" spans="1:19" ht="105" x14ac:dyDescent="0.25">
      <c r="A225" s="12" t="s">
        <v>680</v>
      </c>
      <c r="B225" s="12" t="s">
        <v>710</v>
      </c>
      <c r="G225" s="12" t="s">
        <v>30</v>
      </c>
      <c r="H225" s="12" t="s">
        <v>711</v>
      </c>
      <c r="I225" s="12" t="s">
        <v>703</v>
      </c>
      <c r="J225" s="12" t="s">
        <v>712</v>
      </c>
      <c r="K225" s="12" t="s">
        <v>705</v>
      </c>
      <c r="L225" s="12" t="s">
        <v>713</v>
      </c>
      <c r="P225" s="12" t="s">
        <v>37</v>
      </c>
      <c r="Q225" s="12" t="s">
        <v>42</v>
      </c>
    </row>
    <row r="226" spans="1:19" x14ac:dyDescent="0.25">
      <c r="A226" s="12" t="s">
        <v>717</v>
      </c>
      <c r="B226" s="12" t="s">
        <v>200</v>
      </c>
      <c r="C226" s="12">
        <v>176</v>
      </c>
      <c r="D226" s="12">
        <v>176</v>
      </c>
      <c r="E226" s="12">
        <v>176</v>
      </c>
      <c r="I226" s="12" t="s">
        <v>158</v>
      </c>
      <c r="J226" s="12" t="s">
        <v>664</v>
      </c>
      <c r="K226" s="12" t="s">
        <v>718</v>
      </c>
      <c r="L226" s="12" t="s">
        <v>719</v>
      </c>
      <c r="M226" s="12" t="s">
        <v>264</v>
      </c>
      <c r="N226" s="12">
        <v>1</v>
      </c>
      <c r="O226" s="12">
        <v>2010</v>
      </c>
      <c r="P226" s="12" t="s">
        <v>78</v>
      </c>
      <c r="Q226" s="12" t="s">
        <v>42</v>
      </c>
    </row>
    <row r="227" spans="1:19" ht="45" x14ac:dyDescent="0.25">
      <c r="A227" s="12" t="s">
        <v>717</v>
      </c>
      <c r="B227" s="12" t="s">
        <v>720</v>
      </c>
      <c r="C227" s="12">
        <v>513</v>
      </c>
      <c r="D227" s="12">
        <v>301</v>
      </c>
      <c r="E227" s="12">
        <v>301</v>
      </c>
      <c r="G227" s="12" t="s">
        <v>30</v>
      </c>
      <c r="H227" s="12" t="s">
        <v>721</v>
      </c>
      <c r="I227" s="12" t="s">
        <v>158</v>
      </c>
      <c r="J227" s="12" t="s">
        <v>171</v>
      </c>
      <c r="K227" s="12" t="s">
        <v>723</v>
      </c>
      <c r="L227" s="12" t="s">
        <v>724</v>
      </c>
      <c r="M227" s="12" t="s">
        <v>264</v>
      </c>
      <c r="N227" s="12">
        <v>5</v>
      </c>
      <c r="O227" s="12">
        <v>2007</v>
      </c>
      <c r="P227" s="12" t="s">
        <v>37</v>
      </c>
      <c r="Q227" s="12" t="s">
        <v>42</v>
      </c>
      <c r="S227" s="12" t="s">
        <v>722</v>
      </c>
    </row>
    <row r="228" spans="1:19" ht="30" x14ac:dyDescent="0.25">
      <c r="A228" s="12" t="s">
        <v>717</v>
      </c>
      <c r="B228" s="12" t="s">
        <v>725</v>
      </c>
      <c r="C228" s="12">
        <v>9</v>
      </c>
      <c r="D228" s="12">
        <v>0</v>
      </c>
      <c r="E228" s="12">
        <v>0</v>
      </c>
      <c r="I228" s="12" t="s">
        <v>158</v>
      </c>
      <c r="J228" s="12" t="s">
        <v>171</v>
      </c>
      <c r="K228" s="12" t="s">
        <v>723</v>
      </c>
      <c r="L228" s="12" t="s">
        <v>726</v>
      </c>
      <c r="M228" s="12" t="s">
        <v>264</v>
      </c>
      <c r="N228" s="12">
        <v>1</v>
      </c>
      <c r="O228" s="12">
        <v>2010</v>
      </c>
      <c r="P228" s="12" t="s">
        <v>37</v>
      </c>
      <c r="Q228" s="12" t="s">
        <v>42</v>
      </c>
    </row>
    <row r="229" spans="1:19" x14ac:dyDescent="0.25">
      <c r="A229" s="12" t="s">
        <v>717</v>
      </c>
      <c r="B229" s="12" t="s">
        <v>727</v>
      </c>
      <c r="C229" s="12">
        <v>9</v>
      </c>
      <c r="D229" s="12">
        <v>0</v>
      </c>
      <c r="E229" s="12">
        <v>0</v>
      </c>
      <c r="I229" s="12" t="s">
        <v>158</v>
      </c>
      <c r="J229" s="12" t="s">
        <v>33</v>
      </c>
      <c r="K229" s="12" t="s">
        <v>718</v>
      </c>
      <c r="L229" s="12" t="s">
        <v>728</v>
      </c>
      <c r="M229" s="12" t="s">
        <v>264</v>
      </c>
      <c r="N229" s="12">
        <v>5</v>
      </c>
      <c r="O229" s="12">
        <v>2006</v>
      </c>
      <c r="P229" s="12" t="s">
        <v>37</v>
      </c>
      <c r="Q229" s="12" t="s">
        <v>42</v>
      </c>
    </row>
    <row r="230" spans="1:19" ht="60" x14ac:dyDescent="0.25">
      <c r="A230" s="12" t="s">
        <v>717</v>
      </c>
      <c r="B230" s="12" t="s">
        <v>729</v>
      </c>
      <c r="D230" s="12">
        <v>57</v>
      </c>
      <c r="E230" s="12">
        <v>0</v>
      </c>
      <c r="I230" s="12" t="s">
        <v>158</v>
      </c>
      <c r="J230" s="12" t="s">
        <v>730</v>
      </c>
      <c r="K230" s="12" t="s">
        <v>718</v>
      </c>
      <c r="L230" s="12" t="s">
        <v>731</v>
      </c>
      <c r="M230" s="12" t="s">
        <v>264</v>
      </c>
      <c r="N230" s="12">
        <v>3</v>
      </c>
      <c r="O230" s="12">
        <v>2012</v>
      </c>
      <c r="P230" s="12" t="s">
        <v>37</v>
      </c>
      <c r="Q230" s="12" t="s">
        <v>42</v>
      </c>
    </row>
    <row r="231" spans="1:19" ht="60" x14ac:dyDescent="0.25">
      <c r="A231" s="12" t="s">
        <v>717</v>
      </c>
      <c r="B231" s="12" t="s">
        <v>732</v>
      </c>
      <c r="D231" s="12">
        <v>110</v>
      </c>
      <c r="E231" s="12">
        <v>0</v>
      </c>
      <c r="I231" s="12" t="s">
        <v>158</v>
      </c>
      <c r="J231" s="12" t="s">
        <v>730</v>
      </c>
      <c r="K231" s="12" t="s">
        <v>718</v>
      </c>
      <c r="L231" s="12" t="s">
        <v>733</v>
      </c>
      <c r="M231" s="12" t="s">
        <v>264</v>
      </c>
      <c r="N231" s="12">
        <v>3</v>
      </c>
      <c r="O231" s="12">
        <v>2012</v>
      </c>
      <c r="P231" s="12" t="s">
        <v>37</v>
      </c>
      <c r="Q231" s="12" t="s">
        <v>42</v>
      </c>
      <c r="R231" s="12" t="s">
        <v>42</v>
      </c>
    </row>
    <row r="232" spans="1:19" ht="30" x14ac:dyDescent="0.25">
      <c r="A232" s="12" t="s">
        <v>717</v>
      </c>
      <c r="B232" s="12" t="s">
        <v>734</v>
      </c>
      <c r="D232" s="12">
        <v>193</v>
      </c>
      <c r="E232" s="12">
        <v>0</v>
      </c>
      <c r="I232" s="12" t="s">
        <v>158</v>
      </c>
      <c r="J232" s="12" t="s">
        <v>33</v>
      </c>
      <c r="K232" s="12" t="s">
        <v>718</v>
      </c>
      <c r="L232" s="12" t="s">
        <v>735</v>
      </c>
      <c r="M232" s="12" t="s">
        <v>264</v>
      </c>
      <c r="N232" s="12">
        <v>3</v>
      </c>
      <c r="O232" s="12">
        <v>2012</v>
      </c>
      <c r="P232" s="12" t="s">
        <v>37</v>
      </c>
      <c r="Q232" s="12" t="s">
        <v>42</v>
      </c>
    </row>
    <row r="233" spans="1:19" ht="30" x14ac:dyDescent="0.25">
      <c r="A233" s="12" t="s">
        <v>717</v>
      </c>
      <c r="B233" s="12" t="s">
        <v>736</v>
      </c>
      <c r="D233" s="12">
        <v>149</v>
      </c>
      <c r="E233" s="12">
        <v>0</v>
      </c>
      <c r="I233" s="12" t="s">
        <v>158</v>
      </c>
      <c r="J233" s="12" t="s">
        <v>454</v>
      </c>
      <c r="K233" s="12" t="s">
        <v>737</v>
      </c>
      <c r="L233" s="12" t="s">
        <v>738</v>
      </c>
      <c r="M233" s="12" t="s">
        <v>264</v>
      </c>
      <c r="N233" s="12">
        <v>3</v>
      </c>
      <c r="O233" s="12">
        <v>2012</v>
      </c>
      <c r="P233" s="12" t="s">
        <v>37</v>
      </c>
      <c r="Q233" s="12" t="s">
        <v>42</v>
      </c>
    </row>
    <row r="234" spans="1:19" ht="30" x14ac:dyDescent="0.25">
      <c r="A234" s="12" t="s">
        <v>717</v>
      </c>
      <c r="B234" s="12" t="s">
        <v>739</v>
      </c>
      <c r="D234" s="12">
        <v>255</v>
      </c>
      <c r="E234" s="12">
        <v>42</v>
      </c>
      <c r="I234" s="12" t="s">
        <v>158</v>
      </c>
      <c r="J234" s="12" t="s">
        <v>454</v>
      </c>
      <c r="K234" s="12" t="s">
        <v>737</v>
      </c>
      <c r="L234" s="12" t="s">
        <v>740</v>
      </c>
      <c r="M234" s="12" t="s">
        <v>264</v>
      </c>
      <c r="N234" s="12">
        <v>3</v>
      </c>
      <c r="O234" s="12">
        <v>2012</v>
      </c>
      <c r="P234" s="12" t="s">
        <v>37</v>
      </c>
      <c r="Q234" s="12" t="s">
        <v>38</v>
      </c>
    </row>
    <row r="235" spans="1:19" ht="30" x14ac:dyDescent="0.25">
      <c r="A235" s="12" t="s">
        <v>717</v>
      </c>
      <c r="B235" s="12" t="s">
        <v>741</v>
      </c>
      <c r="D235" s="12">
        <v>28</v>
      </c>
      <c r="E235" s="12">
        <v>0</v>
      </c>
      <c r="I235" s="12" t="s">
        <v>158</v>
      </c>
      <c r="J235" s="12" t="s">
        <v>33</v>
      </c>
      <c r="K235" s="12" t="s">
        <v>737</v>
      </c>
      <c r="L235" s="12" t="s">
        <v>742</v>
      </c>
      <c r="M235" s="12" t="s">
        <v>264</v>
      </c>
      <c r="N235" s="12">
        <v>3</v>
      </c>
      <c r="O235" s="12">
        <v>2012</v>
      </c>
      <c r="P235" s="12" t="s">
        <v>37</v>
      </c>
      <c r="Q235" s="12" t="s">
        <v>42</v>
      </c>
    </row>
    <row r="236" spans="1:19" ht="60" x14ac:dyDescent="0.25">
      <c r="A236" s="12" t="s">
        <v>746</v>
      </c>
      <c r="B236" s="12" t="s">
        <v>747</v>
      </c>
      <c r="C236" s="12">
        <v>3775</v>
      </c>
      <c r="D236" s="12">
        <v>100</v>
      </c>
      <c r="E236" s="12">
        <v>0</v>
      </c>
      <c r="F236" s="12" t="s">
        <v>748</v>
      </c>
      <c r="G236" s="12" t="s">
        <v>30</v>
      </c>
      <c r="H236" s="12" t="s">
        <v>749</v>
      </c>
      <c r="I236" s="12" t="s">
        <v>158</v>
      </c>
      <c r="J236" s="12" t="s">
        <v>33</v>
      </c>
      <c r="K236" s="12" t="s">
        <v>750</v>
      </c>
      <c r="L236" s="12" t="s">
        <v>655</v>
      </c>
      <c r="M236" s="12" t="s">
        <v>751</v>
      </c>
      <c r="N236" s="12">
        <v>5</v>
      </c>
      <c r="O236" s="12">
        <v>39814</v>
      </c>
      <c r="P236" s="12" t="s">
        <v>356</v>
      </c>
      <c r="Q236" s="12" t="s">
        <v>42</v>
      </c>
    </row>
    <row r="237" spans="1:19" ht="45" x14ac:dyDescent="0.25">
      <c r="A237" s="12" t="s">
        <v>746</v>
      </c>
      <c r="B237" s="12" t="s">
        <v>752</v>
      </c>
      <c r="C237" s="12">
        <v>1600</v>
      </c>
      <c r="D237" s="12">
        <v>1600</v>
      </c>
      <c r="E237" s="12">
        <v>1500</v>
      </c>
      <c r="G237" s="12" t="s">
        <v>30</v>
      </c>
      <c r="H237" s="12" t="s">
        <v>749</v>
      </c>
      <c r="I237" s="12" t="s">
        <v>753</v>
      </c>
      <c r="J237" s="12" t="s">
        <v>33</v>
      </c>
      <c r="K237" s="12" t="s">
        <v>754</v>
      </c>
      <c r="L237" s="12" t="s">
        <v>755</v>
      </c>
      <c r="M237" s="12" t="s">
        <v>264</v>
      </c>
      <c r="N237" s="12">
        <v>4</v>
      </c>
      <c r="O237" s="12">
        <v>40179</v>
      </c>
      <c r="P237" s="12" t="s">
        <v>356</v>
      </c>
      <c r="Q237" s="12" t="s">
        <v>38</v>
      </c>
    </row>
    <row r="238" spans="1:19" ht="45" x14ac:dyDescent="0.25">
      <c r="A238" s="12" t="s">
        <v>746</v>
      </c>
      <c r="B238" s="12" t="s">
        <v>756</v>
      </c>
      <c r="C238" s="12">
        <v>1050</v>
      </c>
      <c r="D238" s="12">
        <v>1050</v>
      </c>
      <c r="E238" s="12">
        <v>0</v>
      </c>
      <c r="G238" s="12" t="s">
        <v>30</v>
      </c>
      <c r="H238" s="12" t="s">
        <v>749</v>
      </c>
      <c r="I238" s="12" t="s">
        <v>753</v>
      </c>
      <c r="J238" s="12" t="s">
        <v>33</v>
      </c>
      <c r="K238" s="12" t="s">
        <v>754</v>
      </c>
      <c r="L238" s="12" t="s">
        <v>757</v>
      </c>
      <c r="M238" s="12" t="s">
        <v>264</v>
      </c>
      <c r="N238" s="12">
        <v>4</v>
      </c>
      <c r="O238" s="12">
        <v>40179</v>
      </c>
      <c r="P238" s="12" t="s">
        <v>356</v>
      </c>
      <c r="Q238" s="12" t="s">
        <v>38</v>
      </c>
    </row>
    <row r="239" spans="1:19" ht="60" x14ac:dyDescent="0.25">
      <c r="A239" s="12" t="s">
        <v>746</v>
      </c>
      <c r="B239" s="12" t="s">
        <v>758</v>
      </c>
      <c r="C239" s="12" t="s">
        <v>759</v>
      </c>
      <c r="D239" s="12">
        <v>8085</v>
      </c>
      <c r="E239" s="12">
        <v>3920</v>
      </c>
      <c r="G239" s="12" t="s">
        <v>30</v>
      </c>
      <c r="H239" s="12" t="s">
        <v>760</v>
      </c>
      <c r="I239" s="12" t="s">
        <v>753</v>
      </c>
      <c r="J239" s="12" t="s">
        <v>33</v>
      </c>
      <c r="K239" s="12" t="s">
        <v>761</v>
      </c>
      <c r="L239" s="12" t="s">
        <v>762</v>
      </c>
      <c r="M239" s="12" t="s">
        <v>763</v>
      </c>
      <c r="N239" s="12">
        <v>3</v>
      </c>
      <c r="O239" s="12">
        <v>40544</v>
      </c>
      <c r="P239" s="12" t="s">
        <v>356</v>
      </c>
      <c r="Q239" s="12" t="s">
        <v>42</v>
      </c>
    </row>
    <row r="240" spans="1:19" ht="45" x14ac:dyDescent="0.25">
      <c r="A240" s="12" t="s">
        <v>746</v>
      </c>
      <c r="B240" s="12" t="s">
        <v>764</v>
      </c>
      <c r="C240" s="12">
        <v>1252</v>
      </c>
      <c r="D240" s="12">
        <v>0</v>
      </c>
      <c r="E240" s="12">
        <v>0</v>
      </c>
      <c r="I240" s="12" t="s">
        <v>765</v>
      </c>
      <c r="J240" s="12" t="s">
        <v>766</v>
      </c>
      <c r="K240" s="12" t="s">
        <v>754</v>
      </c>
      <c r="L240" s="12" t="s">
        <v>767</v>
      </c>
      <c r="M240" s="12" t="s">
        <v>768</v>
      </c>
      <c r="N240" s="12">
        <v>3</v>
      </c>
      <c r="O240" s="12">
        <v>40544</v>
      </c>
      <c r="P240" s="12" t="s">
        <v>356</v>
      </c>
      <c r="Q240" s="12" t="s">
        <v>42</v>
      </c>
    </row>
    <row r="241" spans="1:17" ht="30" x14ac:dyDescent="0.25">
      <c r="A241" s="12" t="s">
        <v>746</v>
      </c>
      <c r="B241" s="12" t="s">
        <v>769</v>
      </c>
      <c r="D241" s="12">
        <v>800</v>
      </c>
      <c r="E241" s="12">
        <v>170</v>
      </c>
      <c r="I241" s="12" t="s">
        <v>158</v>
      </c>
      <c r="J241" s="12" t="s">
        <v>770</v>
      </c>
      <c r="K241" s="12" t="s">
        <v>771</v>
      </c>
      <c r="L241" s="12" t="s">
        <v>772</v>
      </c>
      <c r="M241" s="12" t="s">
        <v>264</v>
      </c>
      <c r="N241" s="12">
        <v>4</v>
      </c>
      <c r="O241" s="12">
        <v>41090</v>
      </c>
      <c r="P241" s="12" t="s">
        <v>356</v>
      </c>
      <c r="Q241" s="12" t="s">
        <v>42</v>
      </c>
    </row>
    <row r="242" spans="1:17" ht="30" x14ac:dyDescent="0.25">
      <c r="A242" s="12" t="s">
        <v>746</v>
      </c>
      <c r="B242" s="12" t="s">
        <v>773</v>
      </c>
      <c r="D242" s="12">
        <v>2000</v>
      </c>
      <c r="E242" s="12">
        <v>0</v>
      </c>
      <c r="I242" s="12" t="s">
        <v>765</v>
      </c>
      <c r="J242" s="12" t="s">
        <v>33</v>
      </c>
      <c r="K242" s="12" t="s">
        <v>774</v>
      </c>
      <c r="L242" s="12" t="s">
        <v>775</v>
      </c>
      <c r="M242" s="12" t="s">
        <v>776</v>
      </c>
      <c r="N242" s="12">
        <v>2</v>
      </c>
      <c r="O242" s="12">
        <v>41639</v>
      </c>
      <c r="P242" s="12" t="s">
        <v>356</v>
      </c>
      <c r="Q242" s="12" t="s">
        <v>38</v>
      </c>
    </row>
    <row r="243" spans="1:17" ht="75" x14ac:dyDescent="0.25">
      <c r="A243" s="12" t="s">
        <v>746</v>
      </c>
      <c r="B243" s="12" t="s">
        <v>777</v>
      </c>
      <c r="E243" s="12">
        <v>8051</v>
      </c>
      <c r="G243" s="12" t="s">
        <v>30</v>
      </c>
      <c r="H243" s="12" t="s">
        <v>778</v>
      </c>
      <c r="I243" s="12" t="s">
        <v>158</v>
      </c>
      <c r="J243" s="12" t="s">
        <v>797</v>
      </c>
    </row>
    <row r="244" spans="1:17" ht="45" x14ac:dyDescent="0.25">
      <c r="A244" s="12" t="s">
        <v>782</v>
      </c>
      <c r="B244" s="12" t="s">
        <v>783</v>
      </c>
      <c r="E244" s="12">
        <v>8000</v>
      </c>
      <c r="F244" s="12" t="s">
        <v>784</v>
      </c>
      <c r="J244" s="12" t="s">
        <v>293</v>
      </c>
      <c r="K244" s="12" t="s">
        <v>785</v>
      </c>
      <c r="L244" s="12" t="s">
        <v>786</v>
      </c>
      <c r="O244" s="12" t="s">
        <v>787</v>
      </c>
      <c r="Q244" s="12" t="s">
        <v>42</v>
      </c>
    </row>
    <row r="245" spans="1:17" x14ac:dyDescent="0.2">
      <c r="A245" s="12" t="s">
        <v>842</v>
      </c>
      <c r="B245" s="10" t="s">
        <v>843</v>
      </c>
      <c r="E245" s="12">
        <v>8500</v>
      </c>
      <c r="F245" s="12" t="s">
        <v>845</v>
      </c>
      <c r="G245" s="12" t="s">
        <v>30</v>
      </c>
      <c r="H245" s="10" t="s">
        <v>844</v>
      </c>
      <c r="J245" s="12" t="s">
        <v>33</v>
      </c>
      <c r="N245" s="12">
        <v>5</v>
      </c>
    </row>
  </sheetData>
  <autoFilter ref="A1:T244"/>
  <sortState ref="A2:S244">
    <sortCondition ref="A2:A244"/>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7" workbookViewId="0">
      <selection activeCell="A10" sqref="A10"/>
    </sheetView>
  </sheetViews>
  <sheetFormatPr baseColWidth="10" defaultRowHeight="15" x14ac:dyDescent="0.25"/>
  <cols>
    <col min="1" max="1" width="27.7109375" customWidth="1"/>
    <col min="2" max="2" width="88.7109375" style="9" customWidth="1"/>
  </cols>
  <sheetData>
    <row r="1" spans="1:3" ht="14.45" x14ac:dyDescent="0.3">
      <c r="A1" t="s">
        <v>830</v>
      </c>
      <c r="B1" s="9" t="s">
        <v>832</v>
      </c>
      <c r="C1" t="s">
        <v>831</v>
      </c>
    </row>
    <row r="2" spans="1:3" ht="14.45" x14ac:dyDescent="0.3">
      <c r="A2" t="s">
        <v>828</v>
      </c>
      <c r="B2" s="9" t="s">
        <v>826</v>
      </c>
      <c r="C2" s="3">
        <v>43555</v>
      </c>
    </row>
    <row r="3" spans="1:3" x14ac:dyDescent="0.25">
      <c r="A3" s="9" t="s">
        <v>659</v>
      </c>
      <c r="B3" s="9" t="s">
        <v>63</v>
      </c>
      <c r="C3" s="3">
        <v>9650</v>
      </c>
    </row>
    <row r="4" spans="1:3" ht="90" x14ac:dyDescent="0.25">
      <c r="A4" t="s">
        <v>827</v>
      </c>
      <c r="B4" s="9" t="s">
        <v>702</v>
      </c>
      <c r="C4" s="3">
        <v>8800</v>
      </c>
    </row>
    <row r="5" spans="1:3" ht="30" x14ac:dyDescent="0.25">
      <c r="A5" t="s">
        <v>827</v>
      </c>
      <c r="B5" s="9" t="s">
        <v>778</v>
      </c>
      <c r="C5" s="3">
        <v>8051</v>
      </c>
    </row>
    <row r="6" spans="1:3" x14ac:dyDescent="0.25">
      <c r="A6" s="9" t="s">
        <v>659</v>
      </c>
      <c r="B6" s="9" t="s">
        <v>659</v>
      </c>
      <c r="C6" s="3">
        <v>4625</v>
      </c>
    </row>
    <row r="7" spans="1:3" ht="30" x14ac:dyDescent="0.25">
      <c r="A7" t="s">
        <v>829</v>
      </c>
      <c r="B7" s="9" t="s">
        <v>760</v>
      </c>
      <c r="C7" s="3">
        <v>3920</v>
      </c>
    </row>
    <row r="8" spans="1:3" ht="30" x14ac:dyDescent="0.25">
      <c r="A8" s="9" t="s">
        <v>631</v>
      </c>
      <c r="B8" s="9" t="s">
        <v>671</v>
      </c>
      <c r="C8" s="3">
        <v>3400</v>
      </c>
    </row>
    <row r="9" spans="1:3" ht="30" x14ac:dyDescent="0.25">
      <c r="A9" s="9" t="s">
        <v>631</v>
      </c>
      <c r="B9" s="9" t="s">
        <v>671</v>
      </c>
      <c r="C9" s="3">
        <v>2575</v>
      </c>
    </row>
    <row r="10" spans="1:3" ht="30" x14ac:dyDescent="0.25">
      <c r="A10" s="9" t="s">
        <v>834</v>
      </c>
      <c r="B10" s="9" t="s">
        <v>274</v>
      </c>
      <c r="C10" s="3">
        <v>1755</v>
      </c>
    </row>
    <row r="11" spans="1:3" ht="30" x14ac:dyDescent="0.25">
      <c r="A11" t="s">
        <v>827</v>
      </c>
      <c r="B11" s="9" t="s">
        <v>749</v>
      </c>
      <c r="C11" s="3">
        <v>1500</v>
      </c>
    </row>
    <row r="12" spans="1:3" x14ac:dyDescent="0.25">
      <c r="A12" t="s">
        <v>827</v>
      </c>
      <c r="B12" s="9" t="s">
        <v>696</v>
      </c>
      <c r="C12" s="3">
        <v>1100</v>
      </c>
    </row>
    <row r="13" spans="1:3" x14ac:dyDescent="0.25">
      <c r="A13" s="9" t="s">
        <v>659</v>
      </c>
      <c r="B13" s="9" t="s">
        <v>389</v>
      </c>
      <c r="C13" s="3">
        <v>1000</v>
      </c>
    </row>
    <row r="14" spans="1:3" x14ac:dyDescent="0.25">
      <c r="A14" t="s">
        <v>827</v>
      </c>
      <c r="B14" s="9" t="s">
        <v>690</v>
      </c>
      <c r="C14" s="3">
        <v>700</v>
      </c>
    </row>
    <row r="15" spans="1:3" ht="30" x14ac:dyDescent="0.25">
      <c r="A15" s="9" t="s">
        <v>834</v>
      </c>
      <c r="B15" s="9" t="s">
        <v>416</v>
      </c>
      <c r="C15" s="3">
        <v>500</v>
      </c>
    </row>
    <row r="16" spans="1:3" ht="14.45" x14ac:dyDescent="0.3">
      <c r="A16" t="s">
        <v>827</v>
      </c>
      <c r="B16" s="9" t="s">
        <v>440</v>
      </c>
      <c r="C16" s="3">
        <v>500</v>
      </c>
    </row>
    <row r="17" spans="1:3" ht="30" x14ac:dyDescent="0.25">
      <c r="A17" s="9" t="s">
        <v>631</v>
      </c>
      <c r="B17" s="9" t="s">
        <v>581</v>
      </c>
      <c r="C17" s="3">
        <v>425</v>
      </c>
    </row>
    <row r="18" spans="1:3" x14ac:dyDescent="0.25">
      <c r="A18" s="9" t="s">
        <v>659</v>
      </c>
      <c r="B18" s="9" t="s">
        <v>663</v>
      </c>
      <c r="C18" s="3">
        <v>375</v>
      </c>
    </row>
    <row r="19" spans="1:3" ht="30" x14ac:dyDescent="0.25">
      <c r="A19" t="s">
        <v>827</v>
      </c>
      <c r="B19" s="9" t="s">
        <v>721</v>
      </c>
      <c r="C19" s="3">
        <v>301</v>
      </c>
    </row>
    <row r="20" spans="1:3" x14ac:dyDescent="0.25">
      <c r="A20" t="s">
        <v>828</v>
      </c>
      <c r="B20" s="9" t="s">
        <v>55</v>
      </c>
      <c r="C20" s="3">
        <v>285</v>
      </c>
    </row>
    <row r="21" spans="1:3" x14ac:dyDescent="0.25">
      <c r="A21" s="9" t="s">
        <v>659</v>
      </c>
      <c r="B21" s="9" t="s">
        <v>31</v>
      </c>
      <c r="C21" s="3">
        <v>250</v>
      </c>
    </row>
    <row r="22" spans="1:3" ht="30" x14ac:dyDescent="0.25">
      <c r="A22" s="9" t="s">
        <v>631</v>
      </c>
      <c r="B22" s="9" t="s">
        <v>631</v>
      </c>
      <c r="C22" s="3">
        <v>125</v>
      </c>
    </row>
    <row r="23" spans="1:3" x14ac:dyDescent="0.25">
      <c r="A23" s="9" t="s">
        <v>659</v>
      </c>
      <c r="B23" s="9" t="s">
        <v>652</v>
      </c>
      <c r="C23" s="3">
        <v>50</v>
      </c>
    </row>
    <row r="24" spans="1:3" x14ac:dyDescent="0.25">
      <c r="A24" s="9" t="s">
        <v>659</v>
      </c>
      <c r="B24" s="9" t="s">
        <v>44</v>
      </c>
      <c r="C24" s="3">
        <v>20</v>
      </c>
    </row>
  </sheetData>
  <sortState ref="B2:C24">
    <sortCondition descending="1" ref="C2:C24"/>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D16" sqref="D16"/>
    </sheetView>
  </sheetViews>
  <sheetFormatPr baseColWidth="10" defaultRowHeight="15" x14ac:dyDescent="0.25"/>
  <cols>
    <col min="1" max="1" width="29.28515625" customWidth="1"/>
    <col min="2" max="2" width="23.28515625" customWidth="1"/>
  </cols>
  <sheetData>
    <row r="1" spans="1:2" x14ac:dyDescent="0.25">
      <c r="B1" t="s">
        <v>835</v>
      </c>
    </row>
    <row r="2" spans="1:2" ht="14.45" x14ac:dyDescent="0.3">
      <c r="A2" s="5" t="s">
        <v>828</v>
      </c>
      <c r="B2" s="3">
        <v>43840</v>
      </c>
    </row>
    <row r="3" spans="1:2" ht="14.45" x14ac:dyDescent="0.3">
      <c r="A3" s="5" t="s">
        <v>827</v>
      </c>
      <c r="B3" s="3">
        <v>20952</v>
      </c>
    </row>
    <row r="4" spans="1:2" x14ac:dyDescent="0.25">
      <c r="A4" s="5" t="s">
        <v>659</v>
      </c>
      <c r="B4" s="3">
        <v>15970</v>
      </c>
    </row>
    <row r="5" spans="1:2" x14ac:dyDescent="0.25">
      <c r="A5" s="5" t="s">
        <v>631</v>
      </c>
      <c r="B5" s="3">
        <v>6525</v>
      </c>
    </row>
    <row r="6" spans="1:2" ht="14.45" x14ac:dyDescent="0.3">
      <c r="A6" s="5" t="s">
        <v>829</v>
      </c>
      <c r="B6" s="3">
        <v>3920</v>
      </c>
    </row>
    <row r="7" spans="1:2" x14ac:dyDescent="0.25">
      <c r="A7" s="5" t="s">
        <v>834</v>
      </c>
      <c r="B7" s="3">
        <v>2255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Normal="100" workbookViewId="0">
      <selection activeCell="B17" sqref="A4:B17"/>
    </sheetView>
  </sheetViews>
  <sheetFormatPr baseColWidth="10" defaultRowHeight="15" x14ac:dyDescent="0.25"/>
  <cols>
    <col min="1" max="1" width="60.85546875" customWidth="1"/>
    <col min="2" max="2" width="79.140625" customWidth="1"/>
    <col min="3" max="3" width="75" customWidth="1"/>
    <col min="4" max="4" width="75" bestFit="1" customWidth="1"/>
  </cols>
  <sheetData>
    <row r="1" spans="1:2" ht="14.45" x14ac:dyDescent="0.3">
      <c r="A1" s="4" t="s">
        <v>15</v>
      </c>
      <c r="B1" t="s">
        <v>846</v>
      </c>
    </row>
    <row r="3" spans="1:2" x14ac:dyDescent="0.25">
      <c r="A3" s="4" t="s">
        <v>798</v>
      </c>
      <c r="B3" t="s">
        <v>801</v>
      </c>
    </row>
    <row r="4" spans="1:2" x14ac:dyDescent="0.25">
      <c r="A4" s="5" t="s">
        <v>268</v>
      </c>
      <c r="B4" s="6">
        <v>70564</v>
      </c>
    </row>
    <row r="5" spans="1:2" x14ac:dyDescent="0.25">
      <c r="A5" s="5" t="s">
        <v>475</v>
      </c>
      <c r="B5" s="6">
        <v>56925</v>
      </c>
    </row>
    <row r="6" spans="1:2" ht="14.45" x14ac:dyDescent="0.3">
      <c r="A6" s="5" t="s">
        <v>88</v>
      </c>
      <c r="B6" s="6">
        <v>46355</v>
      </c>
    </row>
    <row r="7" spans="1:2" x14ac:dyDescent="0.25">
      <c r="A7" s="5" t="s">
        <v>168</v>
      </c>
      <c r="B7" s="6">
        <v>35141</v>
      </c>
    </row>
    <row r="8" spans="1:2" x14ac:dyDescent="0.25">
      <c r="A8" s="5" t="s">
        <v>156</v>
      </c>
      <c r="B8" s="6">
        <v>18000</v>
      </c>
    </row>
    <row r="9" spans="1:2" x14ac:dyDescent="0.25">
      <c r="A9" s="5" t="s">
        <v>746</v>
      </c>
      <c r="B9" s="6">
        <v>13641</v>
      </c>
    </row>
    <row r="10" spans="1:2" x14ac:dyDescent="0.25">
      <c r="A10" s="5" t="s">
        <v>27</v>
      </c>
      <c r="B10" s="6">
        <v>13279</v>
      </c>
    </row>
    <row r="11" spans="1:2" x14ac:dyDescent="0.25">
      <c r="A11" s="5" t="s">
        <v>680</v>
      </c>
      <c r="B11" s="6">
        <v>10600</v>
      </c>
    </row>
    <row r="12" spans="1:2" x14ac:dyDescent="0.25">
      <c r="A12" s="5" t="s">
        <v>842</v>
      </c>
      <c r="B12" s="6">
        <v>8500</v>
      </c>
    </row>
    <row r="13" spans="1:2" x14ac:dyDescent="0.25">
      <c r="A13" s="5" t="s">
        <v>782</v>
      </c>
      <c r="B13" s="6">
        <v>8000</v>
      </c>
    </row>
    <row r="14" spans="1:2" ht="14.45" x14ac:dyDescent="0.3">
      <c r="A14" s="5" t="s">
        <v>430</v>
      </c>
      <c r="B14" s="6">
        <v>7160</v>
      </c>
    </row>
    <row r="15" spans="1:2" x14ac:dyDescent="0.25">
      <c r="A15" s="5" t="s">
        <v>220</v>
      </c>
      <c r="B15" s="6">
        <v>6600</v>
      </c>
    </row>
    <row r="16" spans="1:2" ht="14.45" x14ac:dyDescent="0.3">
      <c r="A16" s="5" t="s">
        <v>147</v>
      </c>
      <c r="B16" s="6">
        <v>3100</v>
      </c>
    </row>
    <row r="17" spans="1:2" x14ac:dyDescent="0.25">
      <c r="A17" s="5" t="s">
        <v>717</v>
      </c>
      <c r="B17" s="6">
        <v>519</v>
      </c>
    </row>
    <row r="18" spans="1:2" ht="14.45" x14ac:dyDescent="0.3">
      <c r="A18" s="5" t="s">
        <v>242</v>
      </c>
      <c r="B18" s="6">
        <v>0</v>
      </c>
    </row>
    <row r="19" spans="1:2" ht="14.45" x14ac:dyDescent="0.3">
      <c r="A19" s="5" t="s">
        <v>800</v>
      </c>
      <c r="B19" s="6">
        <v>298384</v>
      </c>
    </row>
    <row r="26" spans="1:2" ht="14.45" x14ac:dyDescent="0.3"/>
    <row r="34" ht="14.45" x14ac:dyDescent="0.3"/>
    <row r="35" ht="14.4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7"/>
  <sheetViews>
    <sheetView workbookViewId="0"/>
  </sheetViews>
  <sheetFormatPr baseColWidth="10" defaultRowHeight="15" x14ac:dyDescent="0.25"/>
  <cols>
    <col min="1" max="1" width="7.7109375" bestFit="1" customWidth="1"/>
    <col min="2" max="2" width="113.85546875" bestFit="1" customWidth="1"/>
    <col min="3" max="3" width="21.42578125" bestFit="1" customWidth="1"/>
    <col min="4" max="4" width="11" bestFit="1" customWidth="1"/>
    <col min="5" max="5" width="12.5703125" bestFit="1" customWidth="1"/>
    <col min="6" max="6" width="12.28515625" bestFit="1" customWidth="1"/>
    <col min="7" max="7" width="16.7109375" bestFit="1" customWidth="1"/>
    <col min="8" max="8" width="19.7109375" bestFit="1" customWidth="1"/>
  </cols>
  <sheetData>
    <row r="3" spans="1:8" x14ac:dyDescent="0.25">
      <c r="A3" s="1" t="s">
        <v>0</v>
      </c>
      <c r="B3" s="1" t="s">
        <v>1</v>
      </c>
      <c r="C3" s="1" t="s">
        <v>2</v>
      </c>
      <c r="D3" s="1" t="s">
        <v>3</v>
      </c>
      <c r="E3" s="1" t="s">
        <v>4</v>
      </c>
      <c r="F3" s="1" t="s">
        <v>5</v>
      </c>
      <c r="G3" s="1" t="s">
        <v>6</v>
      </c>
      <c r="H3" s="1" t="s">
        <v>7</v>
      </c>
    </row>
    <row r="4" spans="1:8" x14ac:dyDescent="0.25">
      <c r="A4">
        <v>1</v>
      </c>
      <c r="B4" t="s">
        <v>8</v>
      </c>
      <c r="C4" s="2">
        <v>42507.413622685184</v>
      </c>
      <c r="D4" t="s">
        <v>83</v>
      </c>
      <c r="E4" t="s">
        <v>84</v>
      </c>
      <c r="F4" t="s">
        <v>85</v>
      </c>
      <c r="G4" s="2">
        <v>42507.4140625</v>
      </c>
      <c r="H4" t="s">
        <v>86</v>
      </c>
    </row>
    <row r="5" spans="1:8" x14ac:dyDescent="0.25">
      <c r="A5">
        <v>2</v>
      </c>
      <c r="B5" t="s">
        <v>87</v>
      </c>
      <c r="C5" s="2">
        <v>42507.407800925925</v>
      </c>
      <c r="D5" t="s">
        <v>83</v>
      </c>
      <c r="E5" t="s">
        <v>144</v>
      </c>
      <c r="F5" t="s">
        <v>145</v>
      </c>
      <c r="G5" s="2">
        <v>42507.4140625</v>
      </c>
      <c r="H5" t="s">
        <v>86</v>
      </c>
    </row>
    <row r="6" spans="1:8" x14ac:dyDescent="0.25">
      <c r="A6">
        <v>3</v>
      </c>
      <c r="B6" t="s">
        <v>146</v>
      </c>
      <c r="C6" s="2">
        <v>42507.407905092594</v>
      </c>
      <c r="D6" t="s">
        <v>83</v>
      </c>
      <c r="E6" t="s">
        <v>153</v>
      </c>
      <c r="F6" t="s">
        <v>154</v>
      </c>
      <c r="G6" s="2">
        <v>42507.4140625</v>
      </c>
      <c r="H6" t="s">
        <v>86</v>
      </c>
    </row>
    <row r="7" spans="1:8" x14ac:dyDescent="0.25">
      <c r="A7">
        <v>4</v>
      </c>
      <c r="B7" t="s">
        <v>155</v>
      </c>
      <c r="C7" s="2">
        <v>42507.408078703702</v>
      </c>
      <c r="D7" t="s">
        <v>83</v>
      </c>
      <c r="E7" t="s">
        <v>153</v>
      </c>
      <c r="F7" t="s">
        <v>166</v>
      </c>
      <c r="G7" s="2">
        <v>42507.4140625</v>
      </c>
      <c r="H7" t="s">
        <v>86</v>
      </c>
    </row>
    <row r="8" spans="1:8" x14ac:dyDescent="0.25">
      <c r="A8">
        <v>5</v>
      </c>
      <c r="B8" t="s">
        <v>167</v>
      </c>
      <c r="C8" s="2">
        <v>42507.408217592594</v>
      </c>
      <c r="D8" t="s">
        <v>83</v>
      </c>
      <c r="E8" t="s">
        <v>217</v>
      </c>
      <c r="F8" t="s">
        <v>218</v>
      </c>
      <c r="G8" s="2">
        <v>42507.4140625</v>
      </c>
      <c r="H8" t="s">
        <v>86</v>
      </c>
    </row>
    <row r="9" spans="1:8" x14ac:dyDescent="0.25">
      <c r="A9">
        <v>6</v>
      </c>
      <c r="B9" t="s">
        <v>219</v>
      </c>
      <c r="C9" s="2">
        <v>42507.408356481479</v>
      </c>
      <c r="D9" t="s">
        <v>238</v>
      </c>
      <c r="E9" t="s">
        <v>239</v>
      </c>
      <c r="F9" t="s">
        <v>240</v>
      </c>
      <c r="G9" s="2">
        <v>42507.414074074077</v>
      </c>
      <c r="H9" t="s">
        <v>86</v>
      </c>
    </row>
    <row r="10" spans="1:8" x14ac:dyDescent="0.25">
      <c r="A10">
        <v>7</v>
      </c>
      <c r="B10" t="s">
        <v>241</v>
      </c>
      <c r="C10" s="2">
        <v>42507.408495370371</v>
      </c>
      <c r="D10" t="s">
        <v>83</v>
      </c>
      <c r="E10" t="s">
        <v>265</v>
      </c>
      <c r="F10" t="s">
        <v>266</v>
      </c>
      <c r="G10" s="2">
        <v>42507.414074074077</v>
      </c>
      <c r="H10" t="s">
        <v>86</v>
      </c>
    </row>
    <row r="11" spans="1:8" x14ac:dyDescent="0.25">
      <c r="A11">
        <v>8</v>
      </c>
      <c r="B11" t="s">
        <v>267</v>
      </c>
      <c r="C11" s="2">
        <v>42507.40861111111</v>
      </c>
      <c r="D11" t="s">
        <v>83</v>
      </c>
      <c r="E11" t="s">
        <v>427</v>
      </c>
      <c r="F11" t="s">
        <v>428</v>
      </c>
      <c r="G11" s="2">
        <v>42507.414074074077</v>
      </c>
      <c r="H11" t="s">
        <v>86</v>
      </c>
    </row>
    <row r="12" spans="1:8" x14ac:dyDescent="0.25">
      <c r="A12">
        <v>9</v>
      </c>
      <c r="B12" t="s">
        <v>429</v>
      </c>
      <c r="C12" s="2">
        <v>42507.40898148148</v>
      </c>
      <c r="D12" t="s">
        <v>83</v>
      </c>
      <c r="E12" t="s">
        <v>472</v>
      </c>
      <c r="F12" t="s">
        <v>473</v>
      </c>
      <c r="G12" s="2">
        <v>42507.414074074077</v>
      </c>
      <c r="H12" t="s">
        <v>86</v>
      </c>
    </row>
    <row r="13" spans="1:8" x14ac:dyDescent="0.25">
      <c r="A13">
        <v>10</v>
      </c>
      <c r="B13" t="s">
        <v>474</v>
      </c>
      <c r="C13" s="2">
        <v>42487.55982638889</v>
      </c>
      <c r="D13" t="s">
        <v>676</v>
      </c>
      <c r="E13" t="s">
        <v>677</v>
      </c>
      <c r="F13" t="s">
        <v>678</v>
      </c>
      <c r="G13" s="2">
        <v>42507.414074074077</v>
      </c>
      <c r="H13" t="s">
        <v>86</v>
      </c>
    </row>
    <row r="14" spans="1:8" x14ac:dyDescent="0.25">
      <c r="A14">
        <v>11</v>
      </c>
      <c r="B14" t="s">
        <v>679</v>
      </c>
      <c r="C14" s="2">
        <v>42507.412233796298</v>
      </c>
      <c r="D14" t="s">
        <v>83</v>
      </c>
      <c r="E14" t="s">
        <v>714</v>
      </c>
      <c r="F14" t="s">
        <v>715</v>
      </c>
      <c r="G14" s="2">
        <v>42507.414074074077</v>
      </c>
      <c r="H14" t="s">
        <v>86</v>
      </c>
    </row>
    <row r="15" spans="1:8" x14ac:dyDescent="0.25">
      <c r="A15">
        <v>12</v>
      </c>
      <c r="B15" t="s">
        <v>716</v>
      </c>
      <c r="C15" s="2">
        <v>42507.412210648145</v>
      </c>
      <c r="D15" t="s">
        <v>83</v>
      </c>
      <c r="E15" t="s">
        <v>743</v>
      </c>
      <c r="F15" t="s">
        <v>744</v>
      </c>
      <c r="G15" s="2">
        <v>42507.414074074077</v>
      </c>
      <c r="H15" t="s">
        <v>86</v>
      </c>
    </row>
    <row r="16" spans="1:8" x14ac:dyDescent="0.25">
      <c r="A16">
        <v>13</v>
      </c>
      <c r="B16" t="s">
        <v>745</v>
      </c>
      <c r="C16" s="2">
        <v>42507.412175925929</v>
      </c>
      <c r="D16" t="s">
        <v>83</v>
      </c>
      <c r="E16" t="s">
        <v>779</v>
      </c>
      <c r="F16" t="s">
        <v>780</v>
      </c>
      <c r="G16" s="2">
        <v>42507.414085648146</v>
      </c>
      <c r="H16" t="s">
        <v>86</v>
      </c>
    </row>
    <row r="17" spans="1:8" x14ac:dyDescent="0.25">
      <c r="A17">
        <v>14</v>
      </c>
      <c r="B17" t="s">
        <v>781</v>
      </c>
      <c r="C17" s="2">
        <v>42507.412129629629</v>
      </c>
      <c r="D17" t="s">
        <v>83</v>
      </c>
      <c r="E17" t="s">
        <v>788</v>
      </c>
      <c r="F17" t="s">
        <v>789</v>
      </c>
      <c r="G17" s="2">
        <v>42507.414085648146</v>
      </c>
      <c r="H17"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 sqref="B1"/>
    </sheetView>
  </sheetViews>
  <sheetFormatPr baseColWidth="10" defaultRowHeight="15" x14ac:dyDescent="0.25"/>
  <sheetData>
    <row r="1" spans="1:2" x14ac:dyDescent="0.25">
      <c r="B1" t="s">
        <v>22</v>
      </c>
    </row>
    <row r="2" spans="1:2" ht="14.45" x14ac:dyDescent="0.3">
      <c r="A2" t="s">
        <v>820</v>
      </c>
      <c r="B2" s="3">
        <v>11454</v>
      </c>
    </row>
    <row r="3" spans="1:2" ht="14.45" x14ac:dyDescent="0.3">
      <c r="A3" t="s">
        <v>819</v>
      </c>
      <c r="B3" s="3">
        <v>16522</v>
      </c>
    </row>
    <row r="4" spans="1:2" ht="14.45" x14ac:dyDescent="0.3">
      <c r="A4" t="s">
        <v>821</v>
      </c>
      <c r="B4" s="3">
        <v>99907</v>
      </c>
    </row>
    <row r="5" spans="1:2" ht="14.45" x14ac:dyDescent="0.3">
      <c r="A5" t="s">
        <v>822</v>
      </c>
      <c r="B5" s="3">
        <v>26048</v>
      </c>
    </row>
    <row r="6" spans="1:2" ht="14.45" x14ac:dyDescent="0.3">
      <c r="A6" t="s">
        <v>823</v>
      </c>
      <c r="B6" s="3">
        <v>60061</v>
      </c>
    </row>
    <row r="7" spans="1:2" ht="14.45" x14ac:dyDescent="0.3">
      <c r="A7" t="s">
        <v>799</v>
      </c>
      <c r="B7" s="3">
        <v>73092</v>
      </c>
    </row>
    <row r="8" spans="1:2" ht="14.45" x14ac:dyDescent="0.3">
      <c r="A8" t="s">
        <v>800</v>
      </c>
      <c r="B8">
        <v>287084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selection activeCell="C49" sqref="C49"/>
    </sheetView>
  </sheetViews>
  <sheetFormatPr baseColWidth="10" defaultRowHeight="15" x14ac:dyDescent="0.25"/>
  <cols>
    <col min="1" max="1" width="45" customWidth="1"/>
    <col min="2" max="2" width="22" customWidth="1"/>
    <col min="3" max="3" width="9.42578125" customWidth="1"/>
    <col min="7" max="7" width="28.5703125" customWidth="1"/>
  </cols>
  <sheetData>
    <row r="1" spans="1:8" x14ac:dyDescent="0.25">
      <c r="A1" t="s">
        <v>798</v>
      </c>
      <c r="B1" s="3" t="s">
        <v>803</v>
      </c>
      <c r="C1" s="3" t="s">
        <v>802</v>
      </c>
      <c r="D1" s="3" t="s">
        <v>804</v>
      </c>
    </row>
    <row r="2" spans="1:8" ht="14.45" x14ac:dyDescent="0.3">
      <c r="A2" t="s">
        <v>527</v>
      </c>
      <c r="B2" s="3"/>
      <c r="C2" s="3">
        <v>200</v>
      </c>
      <c r="D2" s="3">
        <v>200</v>
      </c>
      <c r="H2" s="3"/>
    </row>
    <row r="3" spans="1:8" ht="14.45" x14ac:dyDescent="0.3">
      <c r="A3" t="s">
        <v>391</v>
      </c>
      <c r="B3" s="3">
        <v>1000</v>
      </c>
      <c r="C3" s="3"/>
      <c r="D3" s="3">
        <v>1000</v>
      </c>
      <c r="G3" s="3" t="s">
        <v>803</v>
      </c>
      <c r="H3" s="3" t="s">
        <v>802</v>
      </c>
    </row>
    <row r="4" spans="1:8" ht="14.45" x14ac:dyDescent="0.3">
      <c r="A4" t="s">
        <v>698</v>
      </c>
      <c r="B4" s="3">
        <v>1100</v>
      </c>
      <c r="C4" s="3"/>
      <c r="D4" s="3">
        <v>1100</v>
      </c>
      <c r="G4" s="3">
        <v>93512</v>
      </c>
      <c r="H4" s="3">
        <v>193572</v>
      </c>
    </row>
    <row r="5" spans="1:8" ht="14.45" x14ac:dyDescent="0.3">
      <c r="A5" t="s">
        <v>56</v>
      </c>
      <c r="B5" s="3">
        <v>509</v>
      </c>
      <c r="C5" s="3"/>
      <c r="D5" s="3">
        <v>509</v>
      </c>
    </row>
    <row r="6" spans="1:8" ht="14.45" x14ac:dyDescent="0.3">
      <c r="A6" t="s">
        <v>65</v>
      </c>
      <c r="B6" s="3">
        <v>9650</v>
      </c>
      <c r="C6" s="3"/>
      <c r="D6" s="3">
        <v>9650</v>
      </c>
    </row>
    <row r="7" spans="1:8" ht="14.45" x14ac:dyDescent="0.3">
      <c r="A7" t="s">
        <v>645</v>
      </c>
      <c r="B7" s="3"/>
      <c r="C7" s="3">
        <v>100</v>
      </c>
      <c r="D7" s="3">
        <v>100</v>
      </c>
    </row>
    <row r="8" spans="1:8" ht="14.45" x14ac:dyDescent="0.3">
      <c r="A8" t="s">
        <v>171</v>
      </c>
      <c r="B8" s="3">
        <v>301</v>
      </c>
      <c r="C8" s="3">
        <v>1600</v>
      </c>
      <c r="D8" s="3">
        <v>1901</v>
      </c>
    </row>
    <row r="9" spans="1:8" x14ac:dyDescent="0.25">
      <c r="A9" t="s">
        <v>120</v>
      </c>
      <c r="B9" s="3">
        <v>17400</v>
      </c>
      <c r="C9" s="3"/>
      <c r="D9" s="3">
        <v>17400</v>
      </c>
    </row>
    <row r="10" spans="1:8" x14ac:dyDescent="0.25">
      <c r="A10" t="s">
        <v>704</v>
      </c>
      <c r="B10" s="3">
        <v>8800</v>
      </c>
      <c r="C10" s="3"/>
      <c r="D10" s="3">
        <v>8800</v>
      </c>
    </row>
    <row r="11" spans="1:8" ht="14.45" x14ac:dyDescent="0.3">
      <c r="A11" t="s">
        <v>554</v>
      </c>
      <c r="B11" s="3">
        <v>300</v>
      </c>
      <c r="C11" s="3"/>
      <c r="D11" s="3">
        <v>300</v>
      </c>
    </row>
    <row r="12" spans="1:8" ht="14.45" x14ac:dyDescent="0.3">
      <c r="A12" t="s">
        <v>116</v>
      </c>
      <c r="B12" s="3">
        <v>170</v>
      </c>
      <c r="C12" s="3"/>
      <c r="D12" s="3">
        <v>170</v>
      </c>
    </row>
    <row r="13" spans="1:8" x14ac:dyDescent="0.25">
      <c r="A13" t="s">
        <v>796</v>
      </c>
      <c r="B13" s="3">
        <v>100</v>
      </c>
      <c r="C13" s="3"/>
      <c r="D13" s="3">
        <v>100</v>
      </c>
    </row>
    <row r="14" spans="1:8" ht="14.45" x14ac:dyDescent="0.3">
      <c r="A14" t="s">
        <v>496</v>
      </c>
      <c r="B14" s="3"/>
      <c r="C14" s="3">
        <v>900</v>
      </c>
      <c r="D14" s="3">
        <v>900</v>
      </c>
    </row>
    <row r="15" spans="1:8" x14ac:dyDescent="0.25">
      <c r="A15" t="s">
        <v>33</v>
      </c>
      <c r="B15" s="3">
        <v>31981</v>
      </c>
      <c r="C15" s="3">
        <v>153396</v>
      </c>
      <c r="D15" s="3">
        <v>185377</v>
      </c>
    </row>
    <row r="16" spans="1:8" x14ac:dyDescent="0.25">
      <c r="A16" t="s">
        <v>624</v>
      </c>
      <c r="B16" s="3"/>
      <c r="C16" s="3">
        <v>355</v>
      </c>
      <c r="D16" s="3">
        <v>355</v>
      </c>
    </row>
    <row r="17" spans="1:4" x14ac:dyDescent="0.25">
      <c r="A17" t="s">
        <v>293</v>
      </c>
      <c r="B17" s="3"/>
      <c r="C17" s="3">
        <v>8000</v>
      </c>
      <c r="D17" s="3">
        <v>8000</v>
      </c>
    </row>
    <row r="18" spans="1:4" x14ac:dyDescent="0.25">
      <c r="A18" t="s">
        <v>353</v>
      </c>
      <c r="B18" s="3"/>
      <c r="C18" s="3">
        <v>320</v>
      </c>
      <c r="D18" s="3">
        <v>320</v>
      </c>
    </row>
    <row r="19" spans="1:4" x14ac:dyDescent="0.25">
      <c r="A19" t="s">
        <v>586</v>
      </c>
      <c r="B19" s="3">
        <v>2025</v>
      </c>
      <c r="C19" s="3"/>
      <c r="D19" s="3">
        <v>2025</v>
      </c>
    </row>
    <row r="20" spans="1:4" x14ac:dyDescent="0.25">
      <c r="A20" t="s">
        <v>504</v>
      </c>
      <c r="B20" s="3"/>
      <c r="C20" s="3">
        <v>15600</v>
      </c>
      <c r="D20" s="3">
        <v>15600</v>
      </c>
    </row>
    <row r="21" spans="1:4" x14ac:dyDescent="0.25">
      <c r="A21" t="s">
        <v>373</v>
      </c>
      <c r="B21" s="3"/>
      <c r="C21" s="3">
        <v>162</v>
      </c>
      <c r="D21" s="3">
        <v>162</v>
      </c>
    </row>
    <row r="22" spans="1:4" x14ac:dyDescent="0.25">
      <c r="A22" t="s">
        <v>647</v>
      </c>
      <c r="B22" s="3"/>
      <c r="C22" s="3">
        <v>500</v>
      </c>
      <c r="D22" s="3">
        <v>500</v>
      </c>
    </row>
    <row r="23" spans="1:4" x14ac:dyDescent="0.25">
      <c r="A23" t="s">
        <v>479</v>
      </c>
      <c r="B23" s="3"/>
      <c r="C23" s="3">
        <v>1075</v>
      </c>
      <c r="D23" s="3">
        <v>1075</v>
      </c>
    </row>
    <row r="24" spans="1:4" x14ac:dyDescent="0.25">
      <c r="A24" t="s">
        <v>454</v>
      </c>
      <c r="B24" s="3"/>
      <c r="C24" s="3">
        <v>2892</v>
      </c>
      <c r="D24" s="3">
        <v>2892</v>
      </c>
    </row>
    <row r="25" spans="1:4" x14ac:dyDescent="0.25">
      <c r="A25" t="s">
        <v>522</v>
      </c>
      <c r="B25" s="3"/>
      <c r="C25" s="3">
        <v>300</v>
      </c>
      <c r="D25" s="3">
        <v>300</v>
      </c>
    </row>
    <row r="26" spans="1:4" x14ac:dyDescent="0.25">
      <c r="A26" t="s">
        <v>672</v>
      </c>
      <c r="B26" s="3">
        <v>3400</v>
      </c>
      <c r="C26" s="3"/>
      <c r="D26" s="3">
        <v>3400</v>
      </c>
    </row>
    <row r="27" spans="1:4" x14ac:dyDescent="0.25">
      <c r="A27" t="s">
        <v>104</v>
      </c>
      <c r="B27" s="3">
        <v>1200</v>
      </c>
      <c r="C27" s="3"/>
      <c r="D27" s="3">
        <v>1200</v>
      </c>
    </row>
    <row r="28" spans="1:4" x14ac:dyDescent="0.25">
      <c r="A28" t="s">
        <v>102</v>
      </c>
      <c r="B28" s="3">
        <v>2100</v>
      </c>
      <c r="C28" s="3"/>
      <c r="D28" s="3">
        <v>2100</v>
      </c>
    </row>
    <row r="29" spans="1:4" ht="14.45" x14ac:dyDescent="0.3">
      <c r="A29" t="s">
        <v>770</v>
      </c>
      <c r="B29" s="3"/>
      <c r="C29" s="3">
        <v>170</v>
      </c>
      <c r="D29" s="3">
        <v>170</v>
      </c>
    </row>
    <row r="30" spans="1:4" ht="14.45" x14ac:dyDescent="0.3">
      <c r="A30" t="s">
        <v>538</v>
      </c>
      <c r="B30" s="3"/>
      <c r="C30" s="3">
        <v>375</v>
      </c>
      <c r="D30" s="3">
        <v>375</v>
      </c>
    </row>
    <row r="31" spans="1:4" ht="14.45" x14ac:dyDescent="0.3">
      <c r="A31" t="s">
        <v>628</v>
      </c>
      <c r="B31" s="3"/>
      <c r="C31" s="3">
        <v>100</v>
      </c>
      <c r="D31" s="3">
        <v>100</v>
      </c>
    </row>
    <row r="32" spans="1:4" ht="14.45" x14ac:dyDescent="0.3">
      <c r="A32" t="s">
        <v>654</v>
      </c>
      <c r="B32" s="3">
        <v>50</v>
      </c>
      <c r="C32" s="3"/>
      <c r="D32" s="3">
        <v>50</v>
      </c>
    </row>
    <row r="33" spans="1:4" ht="14.45" x14ac:dyDescent="0.3">
      <c r="A33" t="s">
        <v>637</v>
      </c>
      <c r="B33" s="3"/>
      <c r="C33" s="3">
        <v>1980</v>
      </c>
      <c r="D33" s="3">
        <v>1980</v>
      </c>
    </row>
    <row r="34" spans="1:4" ht="14.45" x14ac:dyDescent="0.3">
      <c r="A34" t="s">
        <v>660</v>
      </c>
      <c r="B34" s="3">
        <v>4625</v>
      </c>
      <c r="C34" s="3"/>
      <c r="D34" s="3">
        <v>4625</v>
      </c>
    </row>
    <row r="35" spans="1:4" ht="14.45" x14ac:dyDescent="0.3">
      <c r="A35" t="s">
        <v>664</v>
      </c>
      <c r="B35" s="3">
        <v>375</v>
      </c>
      <c r="C35" s="3">
        <v>176</v>
      </c>
      <c r="D35" s="3">
        <v>551</v>
      </c>
    </row>
    <row r="36" spans="1:4" ht="14.45" x14ac:dyDescent="0.3">
      <c r="A36" t="s">
        <v>200</v>
      </c>
      <c r="B36" s="3"/>
      <c r="C36" s="3">
        <v>3600</v>
      </c>
      <c r="D36" s="3">
        <v>3600</v>
      </c>
    </row>
    <row r="37" spans="1:4" ht="14.45" x14ac:dyDescent="0.3">
      <c r="A37" t="s">
        <v>194</v>
      </c>
      <c r="B37" s="3"/>
      <c r="C37" s="3">
        <v>1771</v>
      </c>
      <c r="D37" s="3">
        <v>1771</v>
      </c>
    </row>
    <row r="38" spans="1:4" ht="14.45" x14ac:dyDescent="0.3">
      <c r="A38" t="s">
        <v>797</v>
      </c>
      <c r="B38" s="3">
        <v>8051</v>
      </c>
      <c r="C38" s="3"/>
      <c r="D38" s="3">
        <v>8051</v>
      </c>
    </row>
    <row r="39" spans="1:4" ht="14.45" x14ac:dyDescent="0.3">
      <c r="A39" t="s">
        <v>668</v>
      </c>
      <c r="B39" s="3">
        <v>375</v>
      </c>
      <c r="C39" s="3"/>
      <c r="D39" s="3">
        <v>375</v>
      </c>
    </row>
    <row r="40" spans="1:4" ht="14.45" x14ac:dyDescent="0.3">
      <c r="A40" t="s">
        <v>800</v>
      </c>
      <c r="B40" s="3">
        <v>93512</v>
      </c>
      <c r="C40" s="3">
        <v>193572</v>
      </c>
      <c r="D40" s="3">
        <v>287084</v>
      </c>
    </row>
    <row r="48" spans="1:4" x14ac:dyDescent="0.25">
      <c r="A48" t="s">
        <v>818</v>
      </c>
      <c r="B48" s="3" t="s">
        <v>804</v>
      </c>
      <c r="C48" s="3"/>
    </row>
    <row r="49" spans="1:3" x14ac:dyDescent="0.25">
      <c r="A49" t="s">
        <v>33</v>
      </c>
      <c r="B49" s="3">
        <v>185377</v>
      </c>
      <c r="C49" s="7">
        <f>B49/B58</f>
        <v>0.64572389962519683</v>
      </c>
    </row>
    <row r="50" spans="1:3" x14ac:dyDescent="0.25">
      <c r="A50" t="s">
        <v>797</v>
      </c>
      <c r="B50" s="3">
        <v>34032</v>
      </c>
      <c r="C50" s="3"/>
    </row>
    <row r="51" spans="1:3" x14ac:dyDescent="0.25">
      <c r="A51" t="s">
        <v>120</v>
      </c>
      <c r="B51" s="3">
        <v>17400</v>
      </c>
      <c r="C51" s="3"/>
    </row>
    <row r="52" spans="1:3" x14ac:dyDescent="0.25">
      <c r="A52" t="s">
        <v>504</v>
      </c>
      <c r="B52" s="3">
        <v>15600</v>
      </c>
      <c r="C52" s="3"/>
    </row>
    <row r="53" spans="1:3" x14ac:dyDescent="0.25">
      <c r="A53" t="s">
        <v>65</v>
      </c>
      <c r="B53" s="3">
        <v>9650</v>
      </c>
      <c r="C53" s="3"/>
    </row>
    <row r="54" spans="1:3" x14ac:dyDescent="0.25">
      <c r="A54" t="s">
        <v>704</v>
      </c>
      <c r="B54" s="3">
        <v>8800</v>
      </c>
      <c r="C54" s="3"/>
    </row>
    <row r="55" spans="1:3" x14ac:dyDescent="0.25">
      <c r="A55" t="s">
        <v>293</v>
      </c>
      <c r="B55" s="3">
        <v>8000</v>
      </c>
      <c r="C55" s="3"/>
    </row>
    <row r="56" spans="1:3" x14ac:dyDescent="0.25">
      <c r="A56" t="s">
        <v>660</v>
      </c>
      <c r="B56" s="3">
        <v>4625</v>
      </c>
      <c r="C56" s="3"/>
    </row>
    <row r="57" spans="1:3" x14ac:dyDescent="0.25">
      <c r="A57" t="s">
        <v>200</v>
      </c>
      <c r="B57" s="3">
        <v>3600</v>
      </c>
      <c r="C57" s="3"/>
    </row>
    <row r="58" spans="1:3" x14ac:dyDescent="0.25">
      <c r="A58" t="s">
        <v>800</v>
      </c>
      <c r="B58" s="3">
        <v>287084</v>
      </c>
      <c r="C58" s="3"/>
    </row>
  </sheetData>
  <autoFilter ref="A1:D40"/>
  <sortState ref="A49:H57">
    <sortCondition descending="1" ref="B49:B57"/>
  </sortSt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A13" sqref="A13"/>
    </sheetView>
  </sheetViews>
  <sheetFormatPr baseColWidth="10" defaultRowHeight="15" x14ac:dyDescent="0.25"/>
  <cols>
    <col min="1" max="1" width="18.42578125" customWidth="1"/>
  </cols>
  <sheetData>
    <row r="1" spans="1:3" ht="14.45" x14ac:dyDescent="0.3">
      <c r="B1" t="s">
        <v>25</v>
      </c>
    </row>
    <row r="2" spans="1:3" x14ac:dyDescent="0.25">
      <c r="A2" t="s">
        <v>798</v>
      </c>
      <c r="B2" t="s">
        <v>801</v>
      </c>
    </row>
    <row r="3" spans="1:3" ht="14.45" x14ac:dyDescent="0.3">
      <c r="A3" t="s">
        <v>824</v>
      </c>
      <c r="B3">
        <v>69243</v>
      </c>
      <c r="C3" s="7">
        <f>B3/B6</f>
        <v>0.24119421493360829</v>
      </c>
    </row>
    <row r="4" spans="1:3" x14ac:dyDescent="0.25">
      <c r="A4" t="s">
        <v>825</v>
      </c>
      <c r="B4">
        <v>118075</v>
      </c>
    </row>
    <row r="5" spans="1:3" ht="14.45" x14ac:dyDescent="0.3">
      <c r="A5" t="s">
        <v>799</v>
      </c>
      <c r="B5">
        <v>99766</v>
      </c>
    </row>
    <row r="6" spans="1:3" ht="14.45" x14ac:dyDescent="0.3">
      <c r="A6" t="s">
        <v>800</v>
      </c>
      <c r="B6">
        <v>287084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
  <sheetViews>
    <sheetView workbookViewId="0">
      <selection activeCell="G7" sqref="G7"/>
    </sheetView>
  </sheetViews>
  <sheetFormatPr baseColWidth="10" defaultRowHeight="15" x14ac:dyDescent="0.25"/>
  <sheetData>
    <row r="2" spans="1:4" x14ac:dyDescent="0.25">
      <c r="B2" t="s">
        <v>805</v>
      </c>
      <c r="C2" t="s">
        <v>806</v>
      </c>
      <c r="D2" t="s">
        <v>807</v>
      </c>
    </row>
    <row r="3" spans="1:4" ht="14.45" x14ac:dyDescent="0.3">
      <c r="A3" t="s">
        <v>817</v>
      </c>
      <c r="B3" s="3">
        <v>216703</v>
      </c>
      <c r="C3" s="3">
        <v>226166</v>
      </c>
      <c r="D3" s="3">
        <v>287084</v>
      </c>
    </row>
    <row r="4" spans="1:4" ht="14.45" x14ac:dyDescent="0.3">
      <c r="D4" s="7">
        <f>(D3-C3)/C3</f>
        <v>0.26935083080569139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C24" sqref="C24"/>
    </sheetView>
  </sheetViews>
  <sheetFormatPr baseColWidth="10" defaultRowHeight="15" x14ac:dyDescent="0.25"/>
  <cols>
    <col min="2" max="2" width="22.7109375" customWidth="1"/>
    <col min="3" max="3" width="12" bestFit="1" customWidth="1"/>
  </cols>
  <sheetData>
    <row r="1" spans="1:3" x14ac:dyDescent="0.25">
      <c r="C1" t="s">
        <v>816</v>
      </c>
    </row>
    <row r="2" spans="1:3" x14ac:dyDescent="0.25">
      <c r="A2" s="5" t="s">
        <v>268</v>
      </c>
      <c r="B2" t="s">
        <v>343</v>
      </c>
      <c r="C2" s="15">
        <v>70564</v>
      </c>
    </row>
    <row r="3" spans="1:3" x14ac:dyDescent="0.25">
      <c r="A3" s="5" t="s">
        <v>475</v>
      </c>
      <c r="B3" t="s">
        <v>814</v>
      </c>
      <c r="C3" s="15">
        <v>56925</v>
      </c>
    </row>
    <row r="4" spans="1:3" x14ac:dyDescent="0.25">
      <c r="A4" s="5" t="s">
        <v>88</v>
      </c>
      <c r="B4" t="s">
        <v>809</v>
      </c>
      <c r="C4" s="15">
        <v>46355</v>
      </c>
    </row>
    <row r="5" spans="1:3" ht="14.45" x14ac:dyDescent="0.3">
      <c r="A5" s="5" t="s">
        <v>168</v>
      </c>
      <c r="B5" t="s">
        <v>195</v>
      </c>
      <c r="C5" s="15">
        <v>35141</v>
      </c>
    </row>
    <row r="6" spans="1:3" x14ac:dyDescent="0.25">
      <c r="A6" s="5" t="s">
        <v>156</v>
      </c>
      <c r="B6" t="s">
        <v>811</v>
      </c>
      <c r="C6" s="15">
        <v>18000</v>
      </c>
    </row>
    <row r="7" spans="1:3" x14ac:dyDescent="0.25">
      <c r="A7" s="5" t="s">
        <v>746</v>
      </c>
      <c r="B7" t="s">
        <v>774</v>
      </c>
      <c r="C7" s="15">
        <v>13641</v>
      </c>
    </row>
    <row r="8" spans="1:3" ht="14.45" x14ac:dyDescent="0.3">
      <c r="A8" s="5" t="s">
        <v>27</v>
      </c>
      <c r="B8" t="s">
        <v>808</v>
      </c>
      <c r="C8" s="15">
        <v>13279</v>
      </c>
    </row>
    <row r="9" spans="1:3" x14ac:dyDescent="0.25">
      <c r="A9" s="5" t="s">
        <v>680</v>
      </c>
      <c r="B9" t="s">
        <v>815</v>
      </c>
      <c r="C9" s="15">
        <v>10600</v>
      </c>
    </row>
    <row r="10" spans="1:3" ht="14.45" x14ac:dyDescent="0.3">
      <c r="A10" s="5" t="s">
        <v>842</v>
      </c>
      <c r="B10" t="s">
        <v>847</v>
      </c>
      <c r="C10" s="15">
        <v>8500</v>
      </c>
    </row>
    <row r="11" spans="1:3" x14ac:dyDescent="0.25">
      <c r="A11" s="5" t="s">
        <v>782</v>
      </c>
      <c r="B11" t="s">
        <v>785</v>
      </c>
      <c r="C11" s="15">
        <v>8000</v>
      </c>
    </row>
    <row r="12" spans="1:3" x14ac:dyDescent="0.25">
      <c r="A12" s="5" t="s">
        <v>430</v>
      </c>
      <c r="B12" t="s">
        <v>813</v>
      </c>
      <c r="C12" s="15">
        <v>7160</v>
      </c>
    </row>
    <row r="13" spans="1:3" x14ac:dyDescent="0.25">
      <c r="A13" s="5" t="s">
        <v>220</v>
      </c>
      <c r="B13" t="s">
        <v>812</v>
      </c>
      <c r="C13" s="15">
        <v>6600</v>
      </c>
    </row>
    <row r="14" spans="1:3" x14ac:dyDescent="0.25">
      <c r="A14" s="5" t="s">
        <v>147</v>
      </c>
      <c r="B14" t="s">
        <v>810</v>
      </c>
      <c r="C14" s="15">
        <v>3100</v>
      </c>
    </row>
    <row r="15" spans="1:3" ht="14.45" x14ac:dyDescent="0.3">
      <c r="A15" s="5" t="s">
        <v>717</v>
      </c>
      <c r="B15" t="s">
        <v>718</v>
      </c>
      <c r="C15" s="15">
        <v>519</v>
      </c>
    </row>
    <row r="18" spans="3:4" ht="14.45" x14ac:dyDescent="0.3">
      <c r="C18" s="3">
        <f>SUM(C2:C15)</f>
        <v>298384</v>
      </c>
      <c r="D18" s="8">
        <f>C18/C15</f>
        <v>574.92100192678231</v>
      </c>
    </row>
    <row r="33" spans="1:2" x14ac:dyDescent="0.25">
      <c r="A33" s="5" t="s">
        <v>268</v>
      </c>
      <c r="B33" s="6">
        <v>70564</v>
      </c>
    </row>
    <row r="34" spans="1:2" x14ac:dyDescent="0.25">
      <c r="A34" s="5" t="s">
        <v>475</v>
      </c>
      <c r="B34" s="6">
        <v>56925</v>
      </c>
    </row>
    <row r="35" spans="1:2" x14ac:dyDescent="0.25">
      <c r="A35" s="5" t="s">
        <v>88</v>
      </c>
      <c r="B35" s="6">
        <v>46355</v>
      </c>
    </row>
    <row r="36" spans="1:2" x14ac:dyDescent="0.25">
      <c r="A36" s="5" t="s">
        <v>168</v>
      </c>
      <c r="B36" s="6">
        <v>35141</v>
      </c>
    </row>
    <row r="37" spans="1:2" x14ac:dyDescent="0.25">
      <c r="A37" s="5" t="s">
        <v>156</v>
      </c>
      <c r="B37" s="6">
        <v>18000</v>
      </c>
    </row>
    <row r="38" spans="1:2" x14ac:dyDescent="0.25">
      <c r="A38" s="5" t="s">
        <v>746</v>
      </c>
      <c r="B38" s="6">
        <v>13641</v>
      </c>
    </row>
    <row r="39" spans="1:2" x14ac:dyDescent="0.25">
      <c r="A39" s="5" t="s">
        <v>27</v>
      </c>
      <c r="B39" s="6">
        <v>13279</v>
      </c>
    </row>
    <row r="40" spans="1:2" x14ac:dyDescent="0.25">
      <c r="A40" s="5" t="s">
        <v>680</v>
      </c>
      <c r="B40" s="6">
        <v>10600</v>
      </c>
    </row>
    <row r="41" spans="1:2" x14ac:dyDescent="0.25">
      <c r="A41" s="5" t="s">
        <v>842</v>
      </c>
      <c r="B41" s="6">
        <v>8500</v>
      </c>
    </row>
    <row r="42" spans="1:2" x14ac:dyDescent="0.25">
      <c r="A42" s="5" t="s">
        <v>782</v>
      </c>
      <c r="B42" s="6">
        <v>8000</v>
      </c>
    </row>
    <row r="43" spans="1:2" x14ac:dyDescent="0.25">
      <c r="A43" s="5" t="s">
        <v>430</v>
      </c>
      <c r="B43" s="6">
        <v>7160</v>
      </c>
    </row>
    <row r="44" spans="1:2" x14ac:dyDescent="0.25">
      <c r="A44" s="5" t="s">
        <v>220</v>
      </c>
      <c r="B44" s="6">
        <v>6600</v>
      </c>
    </row>
    <row r="45" spans="1:2" x14ac:dyDescent="0.25">
      <c r="A45" s="5" t="s">
        <v>147</v>
      </c>
      <c r="B45" s="6">
        <v>3100</v>
      </c>
    </row>
    <row r="46" spans="1:2" x14ac:dyDescent="0.25">
      <c r="A46" s="5" t="s">
        <v>717</v>
      </c>
      <c r="B46" s="6">
        <v>519</v>
      </c>
    </row>
  </sheetData>
  <sortState ref="B1:C13">
    <sortCondition descending="1" ref="C13"/>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
  <sheetViews>
    <sheetView workbookViewId="0">
      <selection activeCell="B9" sqref="A4:B9"/>
    </sheetView>
  </sheetViews>
  <sheetFormatPr baseColWidth="10" defaultRowHeight="15" x14ac:dyDescent="0.25"/>
  <cols>
    <col min="1" max="1" width="34.140625" bestFit="1" customWidth="1"/>
    <col min="2" max="2" width="13" bestFit="1" customWidth="1"/>
  </cols>
  <sheetData>
    <row r="3" spans="1:2" ht="14.45" x14ac:dyDescent="0.3">
      <c r="A3" s="4" t="s">
        <v>798</v>
      </c>
      <c r="B3" t="s">
        <v>833</v>
      </c>
    </row>
    <row r="4" spans="1:2" ht="14.45" x14ac:dyDescent="0.3">
      <c r="A4" s="5" t="s">
        <v>828</v>
      </c>
      <c r="B4" s="6">
        <v>43840</v>
      </c>
    </row>
    <row r="5" spans="1:2" ht="14.45" x14ac:dyDescent="0.3">
      <c r="A5" s="5" t="s">
        <v>827</v>
      </c>
      <c r="B5" s="6">
        <v>20952</v>
      </c>
    </row>
    <row r="6" spans="1:2" x14ac:dyDescent="0.25">
      <c r="A6" s="5" t="s">
        <v>659</v>
      </c>
      <c r="B6" s="6">
        <v>15970</v>
      </c>
    </row>
    <row r="7" spans="1:2" x14ac:dyDescent="0.25">
      <c r="A7" s="5" t="s">
        <v>631</v>
      </c>
      <c r="B7" s="6">
        <v>6525</v>
      </c>
    </row>
    <row r="8" spans="1:2" ht="14.45" x14ac:dyDescent="0.3">
      <c r="A8" s="5" t="s">
        <v>829</v>
      </c>
      <c r="B8" s="6">
        <v>3920</v>
      </c>
    </row>
    <row r="9" spans="1:2" x14ac:dyDescent="0.25">
      <c r="A9" s="5" t="s">
        <v>834</v>
      </c>
      <c r="B9" s="6">
        <v>2255</v>
      </c>
    </row>
    <row r="10" spans="1:2" ht="14.45" x14ac:dyDescent="0.3">
      <c r="A10" s="5" t="s">
        <v>800</v>
      </c>
      <c r="B10" s="6">
        <v>93462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Principal</vt:lpstr>
      <vt:lpstr>Hoja1</vt:lpstr>
      <vt:lpstr>Log Sheet</vt:lpstr>
      <vt:lpstr>Prioridad en la catalogación</vt:lpstr>
      <vt:lpstr>Tipología y valor</vt:lpstr>
      <vt:lpstr>Expurgo</vt:lpstr>
      <vt:lpstr>Copara años</vt:lpstr>
      <vt:lpstr>por centro</vt:lpstr>
      <vt:lpstr>Hoja4</vt:lpstr>
      <vt:lpstr>Hoja2</vt:lpstr>
      <vt:lpstr>Hoja5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2016-05-17T07:56:15Z</dcterms:created>
  <dcterms:modified xsi:type="dcterms:W3CDTF">2016-05-20T11:20:54Z</dcterms:modified>
</cp:coreProperties>
</file>